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ak_mw\mw2526\organisation_1r\"/>
    </mc:Choice>
  </mc:AlternateContent>
  <xr:revisionPtr revIDLastSave="0" documentId="13_ncr:9_{8D7DF4EF-C507-487B-80FE-BE10A4094C6D}" xr6:coauthVersionLast="47" xr6:coauthVersionMax="47" xr10:uidLastSave="{00000000-0000-0000-0000-000000000000}"/>
  <workbookProtection lockStructure="1"/>
  <bookViews>
    <workbookView xWindow="-120" yWindow="-120" windowWidth="25440" windowHeight="15270" tabRatio="500" activeTab="1" xr2:uid="{7DAD4BC5-52F7-475B-8EF9-DDEC6F681000}"/>
  </bookViews>
  <sheets>
    <sheet name="Hinweise" sheetId="1" r:id="rId1"/>
    <sheet name="Korrekturbogen" sheetId="2" r:id="rId2"/>
    <sheet name="Noten" sheetId="3" r:id="rId3"/>
  </sheets>
  <definedNames>
    <definedName name="_xlnm.Print_Area" localSheetId="0">Hinweise!$A$1:$B$11</definedName>
    <definedName name="_xlnm.Print_Area" localSheetId="2">Noten!$A$1:$P$44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5" i="2" l="1"/>
  <c r="P11" i="2"/>
  <c r="Q11" i="2"/>
  <c r="P12" i="2"/>
  <c r="Q12" i="2"/>
  <c r="P13" i="2"/>
  <c r="Q13" i="2"/>
  <c r="P14" i="2"/>
  <c r="Q14" i="2"/>
  <c r="P15" i="2"/>
  <c r="Q15" i="2"/>
  <c r="P16" i="2"/>
  <c r="Q16" i="2"/>
  <c r="P17" i="2"/>
  <c r="Q17" i="2"/>
  <c r="P18" i="2"/>
  <c r="Q18" i="2"/>
  <c r="P19" i="2"/>
  <c r="Q19" i="2"/>
  <c r="P20" i="2"/>
  <c r="Q20" i="2"/>
  <c r="P21" i="2"/>
  <c r="Q21" i="2"/>
  <c r="P22" i="2"/>
  <c r="Q22" i="2"/>
  <c r="P23" i="2"/>
  <c r="Q23" i="2"/>
  <c r="P24" i="2"/>
  <c r="Q24" i="2"/>
  <c r="P25" i="2"/>
  <c r="Q25" i="2"/>
  <c r="P26" i="2"/>
  <c r="Q26" i="2"/>
  <c r="P27" i="2"/>
  <c r="Q27" i="2"/>
  <c r="P28" i="2"/>
  <c r="Q28" i="2"/>
  <c r="P29" i="2"/>
  <c r="Q29" i="2"/>
  <c r="P30" i="2"/>
  <c r="Q30" i="2"/>
  <c r="P31" i="2"/>
  <c r="Q31" i="2"/>
  <c r="P32" i="2"/>
  <c r="Q32" i="2"/>
  <c r="P33" i="2"/>
  <c r="Q33" i="2"/>
  <c r="P34" i="2"/>
  <c r="Q34" i="2"/>
  <c r="P35" i="2"/>
  <c r="Q35" i="2"/>
  <c r="P36" i="2"/>
  <c r="Q36" i="2"/>
  <c r="P37" i="2"/>
  <c r="Q37" i="2"/>
  <c r="P38" i="2"/>
  <c r="Q38" i="2"/>
  <c r="P39" i="2"/>
  <c r="Q39" i="2"/>
  <c r="P40" i="2"/>
  <c r="Q40" i="2"/>
  <c r="P41" i="2"/>
  <c r="Q41" i="2"/>
  <c r="P42" i="2"/>
  <c r="Q42" i="2"/>
  <c r="P43" i="2"/>
  <c r="Q43" i="2"/>
  <c r="L44" i="2"/>
  <c r="I21" i="3" s="1"/>
  <c r="M44" i="2"/>
  <c r="J21" i="3" s="1"/>
  <c r="N44" i="2"/>
  <c r="K21" i="3" s="1"/>
  <c r="O44" i="2"/>
  <c r="D45" i="2"/>
  <c r="E45" i="2"/>
  <c r="F45" i="2"/>
  <c r="G45" i="2"/>
  <c r="H45" i="2"/>
  <c r="I45" i="2"/>
  <c r="J45" i="2"/>
  <c r="K45" i="2"/>
  <c r="L45" i="2"/>
  <c r="M45" i="2"/>
  <c r="N45" i="2"/>
  <c r="O45" i="2"/>
  <c r="D4" i="3"/>
  <c r="D5" i="3"/>
  <c r="D6" i="3"/>
  <c r="C10" i="3"/>
  <c r="D10" i="3"/>
  <c r="E10" i="3"/>
  <c r="F10" i="3" s="1"/>
  <c r="C11" i="3"/>
  <c r="D11" i="3"/>
  <c r="E11" i="3"/>
  <c r="F11" i="3"/>
  <c r="C12" i="3"/>
  <c r="D12" i="3"/>
  <c r="E12" i="3"/>
  <c r="F12" i="3"/>
  <c r="C13" i="3"/>
  <c r="D13" i="3"/>
  <c r="E13" i="3"/>
  <c r="F13" i="3"/>
  <c r="C14" i="3"/>
  <c r="D14" i="3"/>
  <c r="E14" i="3"/>
  <c r="F14" i="3"/>
  <c r="C15" i="3"/>
  <c r="D15" i="3"/>
  <c r="E15" i="3"/>
  <c r="F15" i="3"/>
  <c r="C16" i="3"/>
  <c r="D16" i="3"/>
  <c r="E16" i="3"/>
  <c r="F16" i="3"/>
  <c r="C17" i="3"/>
  <c r="D17" i="3"/>
  <c r="E17" i="3"/>
  <c r="F17" i="3"/>
  <c r="C18" i="3"/>
  <c r="D18" i="3"/>
  <c r="E18" i="3"/>
  <c r="F18" i="3"/>
  <c r="C19" i="3"/>
  <c r="D19" i="3"/>
  <c r="E19" i="3"/>
  <c r="F19" i="3"/>
  <c r="C20" i="3"/>
  <c r="D20" i="3"/>
  <c r="E20" i="3"/>
  <c r="F20" i="3"/>
  <c r="C21" i="3"/>
  <c r="D21" i="3"/>
  <c r="E21" i="3"/>
  <c r="F21" i="3"/>
  <c r="L21" i="3"/>
  <c r="C22" i="3"/>
  <c r="D22" i="3"/>
  <c r="E22" i="3"/>
  <c r="F22" i="3"/>
  <c r="C23" i="3"/>
  <c r="D23" i="3"/>
  <c r="E23" i="3"/>
  <c r="F23" i="3"/>
  <c r="C24" i="3"/>
  <c r="D24" i="3"/>
  <c r="E24" i="3"/>
  <c r="F24" i="3"/>
  <c r="C25" i="3"/>
  <c r="D25" i="3"/>
  <c r="E25" i="3"/>
  <c r="F25" i="3"/>
  <c r="C26" i="3"/>
  <c r="D26" i="3"/>
  <c r="E26" i="3"/>
  <c r="F26" i="3"/>
  <c r="C27" i="3"/>
  <c r="D27" i="3"/>
  <c r="E27" i="3"/>
  <c r="F27" i="3"/>
  <c r="C28" i="3"/>
  <c r="D28" i="3"/>
  <c r="E28" i="3"/>
  <c r="F28" i="3"/>
  <c r="C29" i="3"/>
  <c r="D29" i="3"/>
  <c r="E29" i="3"/>
  <c r="F29" i="3"/>
  <c r="C30" i="3"/>
  <c r="D30" i="3"/>
  <c r="E30" i="3"/>
  <c r="F30" i="3"/>
  <c r="C31" i="3"/>
  <c r="D31" i="3"/>
  <c r="E31" i="3"/>
  <c r="F31" i="3"/>
  <c r="C32" i="3"/>
  <c r="D32" i="3"/>
  <c r="E32" i="3"/>
  <c r="F32" i="3"/>
  <c r="C33" i="3"/>
  <c r="D33" i="3"/>
  <c r="E33" i="3"/>
  <c r="F33" i="3"/>
  <c r="C34" i="3"/>
  <c r="D34" i="3"/>
  <c r="E34" i="3"/>
  <c r="F34" i="3"/>
  <c r="C35" i="3"/>
  <c r="D35" i="3"/>
  <c r="E35" i="3"/>
  <c r="F35" i="3"/>
  <c r="C36" i="3"/>
  <c r="D36" i="3"/>
  <c r="E36" i="3"/>
  <c r="F36" i="3"/>
  <c r="C37" i="3"/>
  <c r="D37" i="3"/>
  <c r="E37" i="3"/>
  <c r="F37" i="3"/>
  <c r="C38" i="3"/>
  <c r="D38" i="3"/>
  <c r="E38" i="3"/>
  <c r="F38" i="3"/>
  <c r="C39" i="3"/>
  <c r="D39" i="3"/>
  <c r="E39" i="3"/>
  <c r="F39" i="3"/>
  <c r="C40" i="3"/>
  <c r="D40" i="3"/>
  <c r="E40" i="3"/>
  <c r="F40" i="3"/>
  <c r="C41" i="3"/>
  <c r="D41" i="3"/>
  <c r="E41" i="3"/>
  <c r="F41" i="3"/>
  <c r="C42" i="3"/>
  <c r="D42" i="3"/>
  <c r="E42" i="3"/>
  <c r="F42" i="3"/>
  <c r="E43" i="3" l="1"/>
  <c r="J12" i="3"/>
  <c r="I12" i="3"/>
  <c r="L12" i="3"/>
  <c r="K12" i="3"/>
  <c r="F43" i="3"/>
  <c r="O12" i="3" s="1"/>
  <c r="N12" i="3"/>
  <c r="M12" i="3"/>
</calcChain>
</file>

<file path=xl/sharedStrings.xml><?xml version="1.0" encoding="utf-8"?>
<sst xmlns="http://schemas.openxmlformats.org/spreadsheetml/2006/main" count="54" uniqueCount="45">
  <si>
    <t>Wichtige Hinweise</t>
  </si>
  <si>
    <r>
      <rPr>
        <sz val="14"/>
        <rFont val="Times New Roman"/>
        <family val="1"/>
      </rPr>
      <t xml:space="preserve">Die Ergebnisse des Mathematikwettbewerbs werden landesweit statistisch ausgewertet. Grundlage hierzu sind die übermittelten Daten, die Sie mittels dieser Datei erfassen können. Damit diese Daten korrekt sind, müssen Sie bei der Eingabe der Rohdaten in den </t>
    </r>
    <r>
      <rPr>
        <sz val="14"/>
        <color indexed="10"/>
        <rFont val="Times New Roman"/>
        <family val="1"/>
      </rPr>
      <t>Korrekturbogen</t>
    </r>
    <r>
      <rPr>
        <sz val="14"/>
        <rFont val="Times New Roman"/>
        <family val="1"/>
      </rPr>
      <t xml:space="preserve"> bitte beachten:</t>
    </r>
  </si>
  <si>
    <t>1.</t>
  </si>
  <si>
    <t>Eingaben sind nur in den gelb unterlegten Zellen möglich. 
Sollen die Namen der Schüler aus bestehenden Listen in die Spalten A und B hinein kopiert werden, ist es hilfreich, 'Inhalte einfügen…' (Werte) zu wählen, damit keine Formatierungen zerstört werden.</t>
  </si>
  <si>
    <t>2.</t>
  </si>
  <si>
    <t>Alle 8 Pflichtaufgaben sind von jeder Schülerin/jedem Schüler zu erfassen. 
Bei den Pflichtaufgaben können nur die vorgesehenen Teilpunkte gewährt werden. Eine Unterscheidung zwischen nicht bearbeiteten und völlig fehlerhaft bearbeiteten Aufgaben ist nicht vorgesehen; beide werden mit „0“ bewertet.</t>
  </si>
  <si>
    <t>3.</t>
  </si>
  <si>
    <t>Von jeder Schülerin/jedem Schüler werden nur zwei Wahlaufgaben gewertet (nämlich die beiden mit den höchsten Punktzahlen). Demnach sind in den Korrekturbogen auch nur die Ergebnisse von zwei Wahlaufgaben einzutragen.
Wird nur eine (oder keine) Wahlaufgabe bearbeitet, wird auch nur ein (oder kein) Ergebnis eingetragen.</t>
  </si>
  <si>
    <t>4.</t>
  </si>
  <si>
    <r>
      <rPr>
        <sz val="14"/>
        <rFont val="Times New Roman"/>
        <family val="1"/>
      </rPr>
      <t xml:space="preserve">Schülerinnen/Schüler, die nicht mitgeschrieben haben, müssen aus der Liste gelöscht werden. (Korrekturbogen, Spalte B)
</t>
    </r>
    <r>
      <rPr>
        <sz val="14"/>
        <color indexed="10"/>
        <rFont val="Times New Roman"/>
        <family val="1"/>
      </rPr>
      <t>Bitte nicht (nach Aufheben des Blattschutzes) die entsprechende(n) Zeile(n) löschen!</t>
    </r>
    <r>
      <rPr>
        <sz val="14"/>
        <rFont val="Times New Roman"/>
        <family val="1"/>
      </rPr>
      <t xml:space="preserve"> Nur so wird die Schülerzahl und damit die Durchschnittsnote richtig berechnet. </t>
    </r>
  </si>
  <si>
    <t>5.</t>
  </si>
  <si>
    <t>Die Punktsummen usw. werden automatisch errechnet. Die entsprechenden Zellen sind gesperrt.</t>
  </si>
  <si>
    <t>6.</t>
  </si>
  <si>
    <t xml:space="preserve">Das Arbeitsblatt "Noten" rechnet die erreichten Punktzahlen gemäß dem Durchführungserlass in Noten um, errechnet die Durchschnittsnote und erstellt den Notenspiegel. Eine Übersicht der gewerteten Wahlaufgaben wird angezeigt.
</t>
  </si>
  <si>
    <t>7.</t>
  </si>
  <si>
    <t>Um die Daten auf einem DIN A4 - Blatt ausdrucken zu können, mussten die Namensspalten schmal gehalten werden. Die Namen werden also in der Anzeige ggf. abgeschnitten.</t>
  </si>
  <si>
    <t xml:space="preserve">Mathematik-Wettbewerb des Landes Hessen - Korrekturbogen 1. Runde </t>
  </si>
  <si>
    <t>Schuljahr:</t>
  </si>
  <si>
    <t xml:space="preserve">Lehrerin/Lehrer: </t>
  </si>
  <si>
    <t xml:space="preserve">Klasse/Kurs: </t>
  </si>
  <si>
    <t>Anzahl SuS:</t>
  </si>
  <si>
    <t>Pflichtaufgaben</t>
  </si>
  <si>
    <t xml:space="preserve">Wahlaufgaben </t>
  </si>
  <si>
    <t>(Ergebnisse aller 8 Aufgaben</t>
  </si>
  <si>
    <t>(Nur Ergebnisse der beiden</t>
  </si>
  <si>
    <t>eintragen)</t>
  </si>
  <si>
    <t>besten Aufgaben eintragen)</t>
  </si>
  <si>
    <t>Sum-</t>
  </si>
  <si>
    <t>Nr.</t>
  </si>
  <si>
    <t>Name</t>
  </si>
  <si>
    <t>Vorname</t>
  </si>
  <si>
    <t>me</t>
  </si>
  <si>
    <r>
      <rPr>
        <b/>
        <u/>
        <sz val="10"/>
        <rFont val="Times New Roman"/>
        <family val="1"/>
      </rPr>
      <t>Anzahl</t>
    </r>
    <r>
      <rPr>
        <b/>
        <sz val="10"/>
        <rFont val="Times New Roman"/>
        <family val="1"/>
      </rPr>
      <t xml:space="preserve"> der Schülerinnen und Schüler, welche die Wahlaufgabe bearbeitet haben.</t>
    </r>
  </si>
  <si>
    <t>Punktesumme Nr. 1 bis Nr. 33</t>
  </si>
  <si>
    <t xml:space="preserve">Mathematik-Wettbewerb des Landes Hessen - Notenliste 1. Runde </t>
  </si>
  <si>
    <t>Punkte</t>
  </si>
  <si>
    <t>Note</t>
  </si>
  <si>
    <t>Notenspiegel</t>
  </si>
  <si>
    <t>Ø</t>
  </si>
  <si>
    <t>Anzahl</t>
  </si>
  <si>
    <t>Wahlaufgaben</t>
  </si>
  <si>
    <t>Aufgabe</t>
  </si>
  <si>
    <t>Durchschnitte</t>
  </si>
  <si>
    <t>Punkte &gt;=</t>
  </si>
  <si>
    <t>Stand: 01.12.2022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</si>
</sst>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7" formatCode="0.0"/>
  </numFmts>
  <fonts count="12" x14ac:knownFonts="1">
    <font>
      <sz val="10"/>
      <name val="Arial"/>
    </font>
    <font>
      <sz val="10"/>
      <name val="Times New Roman"/>
      <family val="1"/>
    </font>
    <font>
      <sz val="24"/>
      <color indexed="10"/>
      <name val="Times New Roman"/>
      <family val="1"/>
    </font>
    <font>
      <sz val="14"/>
      <name val="Times New Roman"/>
      <family val="1"/>
    </font>
    <font>
      <sz val="14"/>
      <color indexed="10"/>
      <name val="Times New Roman"/>
      <family val="1"/>
    </font>
    <font>
      <sz val="12"/>
      <name val="Arial"/>
    </font>
    <font>
      <sz val="12"/>
      <name val="Times New Roman"/>
      <family val="1"/>
    </font>
    <font>
      <b/>
      <sz val="16"/>
      <name val="Times New Roman"/>
      <family val="1"/>
    </font>
    <font>
      <b/>
      <sz val="12"/>
      <name val="Times New Roman"/>
      <family val="1"/>
    </font>
    <font>
      <b/>
      <sz val="10"/>
      <name val="Times New Roman"/>
      <family val="1"/>
    </font>
    <font>
      <b/>
      <u/>
      <sz val="10"/>
      <name val="Times New Roman"/>
      <family val="1"/>
    </font>
    <font>
      <b/>
      <sz val="10"/>
      <name val="Arial"/>
    </font>
  </fonts>
  <fills count="4">
    <fill>
      <patternFill patternType="none"/>
    </fill>
    <fill>
      <patternFill patternType="gray125"/>
    </fill>
    <fill>
      <patternFill patternType="solid">
        <fgColor indexed="43"/>
        <bgColor indexed="26"/>
      </patternFill>
    </fill>
    <fill>
      <patternFill patternType="solid">
        <fgColor indexed="22"/>
        <bgColor indexed="31"/>
      </patternFill>
    </fill>
  </fills>
  <borders count="81">
    <border>
      <left/>
      <right/>
      <top/>
      <bottom/>
      <diagonal/>
    </border>
    <border>
      <left style="thin">
        <color indexed="8"/>
      </left>
      <right/>
      <top/>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top/>
      <bottom/>
      <diagonal/>
    </border>
    <border>
      <left/>
      <right style="hair">
        <color indexed="8"/>
      </right>
      <top/>
      <bottom/>
      <diagonal/>
    </border>
    <border>
      <left style="thin">
        <color indexed="8"/>
      </left>
      <right style="thin">
        <color indexed="8"/>
      </right>
      <top style="thin">
        <color indexed="8"/>
      </top>
      <bottom style="thin">
        <color indexed="8"/>
      </bottom>
      <diagonal/>
    </border>
    <border>
      <left style="hair">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8"/>
      </left>
      <right style="hair">
        <color indexed="8"/>
      </right>
      <top style="medium">
        <color indexed="8"/>
      </top>
      <bottom/>
      <diagonal/>
    </border>
    <border>
      <left style="hair">
        <color indexed="8"/>
      </left>
      <right style="medium">
        <color indexed="8"/>
      </right>
      <top/>
      <bottom/>
      <diagonal/>
    </border>
    <border>
      <left/>
      <right style="medium">
        <color indexed="8"/>
      </right>
      <top/>
      <bottom/>
      <diagonal/>
    </border>
    <border>
      <left style="medium">
        <color indexed="8"/>
      </left>
      <right style="hair">
        <color indexed="8"/>
      </right>
      <top/>
      <bottom/>
      <diagonal/>
    </border>
    <border>
      <left style="hair">
        <color indexed="8"/>
      </left>
      <right style="medium">
        <color indexed="8"/>
      </right>
      <top/>
      <bottom style="thin">
        <color indexed="8"/>
      </bottom>
      <diagonal/>
    </border>
    <border>
      <left/>
      <right style="medium">
        <color indexed="8"/>
      </right>
      <top/>
      <bottom style="thin">
        <color indexed="8"/>
      </bottom>
      <diagonal/>
    </border>
    <border>
      <left/>
      <right/>
      <top/>
      <bottom style="thin">
        <color indexed="8"/>
      </bottom>
      <diagonal/>
    </border>
    <border>
      <left style="hair">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bottom style="medium">
        <color indexed="8"/>
      </bottom>
      <diagonal/>
    </border>
    <border>
      <left style="thin">
        <color indexed="8"/>
      </left>
      <right/>
      <top style="thin">
        <color indexed="8"/>
      </top>
      <bottom style="medium">
        <color indexed="8"/>
      </bottom>
      <diagonal/>
    </border>
    <border>
      <left style="medium">
        <color indexed="8"/>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hair">
        <color indexed="8"/>
      </right>
      <top/>
      <bottom style="medium">
        <color indexed="8"/>
      </bottom>
      <diagonal/>
    </border>
    <border>
      <left style="medium">
        <color indexed="8"/>
      </left>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hair">
        <color indexed="8"/>
      </right>
      <top/>
      <bottom style="thin">
        <color indexed="8"/>
      </bottom>
      <diagonal/>
    </border>
    <border>
      <left style="hair">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medium">
        <color indexed="8"/>
      </right>
      <top style="thin">
        <color indexed="8"/>
      </top>
      <bottom/>
      <diagonal/>
    </border>
    <border>
      <left style="medium">
        <color indexed="8"/>
      </left>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right style="hair">
        <color indexed="8"/>
      </right>
      <top style="medium">
        <color indexed="8"/>
      </top>
      <bottom style="thin">
        <color indexed="8"/>
      </bottom>
      <diagonal/>
    </border>
    <border>
      <left style="medium">
        <color indexed="8"/>
      </left>
      <right style="thin">
        <color indexed="8"/>
      </right>
      <top/>
      <bottom style="hair">
        <color indexed="8"/>
      </bottom>
      <diagonal/>
    </border>
    <border>
      <left style="thin">
        <color indexed="8"/>
      </left>
      <right style="thin">
        <color indexed="8"/>
      </right>
      <top/>
      <bottom style="hair">
        <color indexed="8"/>
      </bottom>
      <diagonal/>
    </border>
    <border>
      <left/>
      <right style="hair">
        <color indexed="8"/>
      </right>
      <top style="thin">
        <color indexed="8"/>
      </top>
      <bottom style="hair">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8"/>
      </left>
      <right style="thick">
        <color indexed="8"/>
      </right>
      <top style="medium">
        <color indexed="8"/>
      </top>
      <bottom style="thin">
        <color indexed="8"/>
      </bottom>
      <diagonal/>
    </border>
    <border>
      <left style="thin">
        <color indexed="8"/>
      </left>
      <right style="thick">
        <color indexed="8"/>
      </right>
      <top style="thin">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style="medium">
        <color indexed="8"/>
      </left>
      <right/>
      <top/>
      <bottom/>
      <diagonal/>
    </border>
    <border>
      <left style="medium">
        <color indexed="8"/>
      </left>
      <right/>
      <top/>
      <bottom style="medium">
        <color indexed="8"/>
      </bottom>
      <diagonal/>
    </border>
    <border>
      <left style="medium">
        <color indexed="64"/>
      </left>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style="medium">
        <color indexed="8"/>
      </right>
      <top style="thin">
        <color indexed="8"/>
      </top>
      <bottom style="thin">
        <color indexed="8"/>
      </bottom>
      <diagonal/>
    </border>
    <border>
      <left style="hair">
        <color indexed="8"/>
      </left>
      <right style="thin">
        <color indexed="8"/>
      </right>
      <top style="thin">
        <color indexed="8"/>
      </top>
      <bottom style="hair">
        <color indexed="8"/>
      </bottom>
      <diagonal/>
    </border>
    <border>
      <left style="medium">
        <color indexed="8"/>
      </left>
      <right style="medium">
        <color indexed="8"/>
      </right>
      <top/>
      <bottom/>
      <diagonal/>
    </border>
    <border>
      <left style="medium">
        <color indexed="8"/>
      </left>
      <right style="medium">
        <color indexed="8"/>
      </right>
      <top/>
      <bottom style="thin">
        <color indexed="8"/>
      </bottom>
      <diagonal/>
    </border>
    <border>
      <left style="hair">
        <color indexed="8"/>
      </left>
      <right/>
      <top style="medium">
        <color indexed="8"/>
      </top>
      <bottom style="thin">
        <color indexed="8"/>
      </bottom>
      <diagonal/>
    </border>
    <border>
      <left style="hair">
        <color indexed="8"/>
      </left>
      <right/>
      <top style="hair">
        <color indexed="8"/>
      </top>
      <bottom style="hair">
        <color indexed="8"/>
      </bottom>
      <diagonal/>
    </border>
    <border>
      <left style="medium">
        <color indexed="8"/>
      </left>
      <right style="medium">
        <color indexed="8"/>
      </right>
      <top style="medium">
        <color indexed="8"/>
      </top>
      <bottom/>
      <diagonal/>
    </border>
  </borders>
  <cellStyleXfs count="1">
    <xf numFmtId="0" fontId="0" fillId="0" borderId="0"/>
  </cellStyleXfs>
  <cellXfs count="168">
    <xf numFmtId="0" fontId="0" fillId="0" borderId="0" xfId="0"/>
    <xf numFmtId="0" fontId="1" fillId="0" borderId="0" xfId="0" applyFont="1" applyAlignment="1">
      <alignment horizontal="right"/>
    </xf>
    <xf numFmtId="0" fontId="3" fillId="0" borderId="0" xfId="0" applyFont="1" applyAlignment="1">
      <alignment horizontal="right" vertical="top" wrapText="1"/>
    </xf>
    <xf numFmtId="0" fontId="3" fillId="0" borderId="0" xfId="0" applyFont="1" applyAlignment="1">
      <alignment horizontal="left" vertical="top" wrapText="1"/>
    </xf>
    <xf numFmtId="0" fontId="3" fillId="0" borderId="0" xfId="0" applyFont="1" applyAlignment="1">
      <alignment horizontal="right" vertical="top"/>
    </xf>
    <xf numFmtId="0" fontId="5" fillId="0" borderId="1" xfId="0" applyFont="1" applyBorder="1"/>
    <xf numFmtId="0" fontId="5" fillId="0" borderId="0" xfId="0" applyFont="1"/>
    <xf numFmtId="0" fontId="6" fillId="0" borderId="0" xfId="0" applyFont="1" applyAlignment="1">
      <alignment horizontal="center"/>
    </xf>
    <xf numFmtId="0" fontId="5" fillId="0" borderId="0" xfId="0" applyFont="1" applyAlignment="1">
      <alignment horizontal="center"/>
    </xf>
    <xf numFmtId="0" fontId="5" fillId="0" borderId="2" xfId="0" applyFont="1" applyBorder="1" applyProtection="1"/>
    <xf numFmtId="0" fontId="7" fillId="0" borderId="3" xfId="0" applyFont="1" applyBorder="1" applyProtection="1"/>
    <xf numFmtId="0" fontId="8" fillId="0" borderId="3" xfId="0" applyFont="1" applyBorder="1" applyAlignment="1" applyProtection="1">
      <alignment horizontal="center"/>
    </xf>
    <xf numFmtId="0" fontId="5" fillId="0" borderId="3" xfId="0" applyFont="1" applyBorder="1" applyAlignment="1" applyProtection="1">
      <alignment horizontal="center"/>
    </xf>
    <xf numFmtId="0" fontId="6" fillId="0" borderId="3" xfId="0" applyFont="1" applyBorder="1" applyAlignment="1" applyProtection="1">
      <alignment horizontal="center"/>
    </xf>
    <xf numFmtId="0" fontId="5" fillId="0" borderId="4" xfId="0" applyFont="1" applyBorder="1" applyAlignment="1" applyProtection="1">
      <alignment horizontal="center"/>
    </xf>
    <xf numFmtId="0" fontId="5" fillId="0" borderId="5" xfId="0" applyFont="1" applyBorder="1" applyProtection="1"/>
    <xf numFmtId="0" fontId="7" fillId="0" borderId="0" xfId="0" applyFont="1" applyBorder="1" applyProtection="1"/>
    <xf numFmtId="0" fontId="8" fillId="0" borderId="0" xfId="0" applyFont="1" applyBorder="1" applyAlignment="1" applyProtection="1">
      <alignment horizontal="center"/>
    </xf>
    <xf numFmtId="0" fontId="5" fillId="0" borderId="0" xfId="0" applyFont="1" applyBorder="1" applyAlignment="1" applyProtection="1">
      <alignment horizontal="center"/>
    </xf>
    <xf numFmtId="0" fontId="6" fillId="0" borderId="0" xfId="0" applyFont="1" applyBorder="1" applyAlignment="1" applyProtection="1">
      <alignment horizontal="center"/>
    </xf>
    <xf numFmtId="0" fontId="5" fillId="0" borderId="6" xfId="0" applyFont="1" applyBorder="1" applyAlignment="1" applyProtection="1">
      <alignment horizontal="center"/>
    </xf>
    <xf numFmtId="0" fontId="0" fillId="0" borderId="5" xfId="0" applyFont="1" applyBorder="1" applyProtection="1"/>
    <xf numFmtId="0" fontId="0" fillId="0" borderId="0" xfId="0" applyFont="1" applyBorder="1" applyAlignment="1" applyProtection="1">
      <alignment horizontal="center"/>
    </xf>
    <xf numFmtId="0" fontId="0" fillId="0" borderId="6" xfId="0" applyFont="1" applyBorder="1" applyAlignment="1" applyProtection="1">
      <alignment horizontal="center"/>
    </xf>
    <xf numFmtId="0" fontId="0" fillId="0" borderId="5" xfId="0" applyFont="1" applyBorder="1" applyAlignment="1" applyProtection="1"/>
    <xf numFmtId="0" fontId="0" fillId="0" borderId="0" xfId="0" applyAlignment="1"/>
    <xf numFmtId="0" fontId="0" fillId="0" borderId="0" xfId="0" applyAlignment="1" applyProtection="1"/>
    <xf numFmtId="0" fontId="0" fillId="0" borderId="7" xfId="0" applyFont="1" applyBorder="1" applyAlignment="1" applyProtection="1">
      <alignment horizontal="center"/>
    </xf>
    <xf numFmtId="0" fontId="0" fillId="0" borderId="0" xfId="0" applyFont="1" applyBorder="1" applyAlignment="1" applyProtection="1"/>
    <xf numFmtId="0" fontId="1" fillId="0" borderId="0" xfId="0" applyFont="1" applyBorder="1" applyAlignment="1" applyProtection="1">
      <alignment horizontal="center"/>
    </xf>
    <xf numFmtId="0" fontId="1" fillId="0" borderId="8" xfId="0" applyFont="1" applyBorder="1" applyAlignment="1" applyProtection="1">
      <alignment horizontal="justify" wrapText="1"/>
    </xf>
    <xf numFmtId="0" fontId="1" fillId="0" borderId="9" xfId="0" applyFont="1" applyBorder="1" applyAlignment="1" applyProtection="1">
      <alignment horizontal="justify" wrapText="1"/>
    </xf>
    <xf numFmtId="0" fontId="1" fillId="0" borderId="10" xfId="0" applyFont="1" applyBorder="1" applyAlignment="1" applyProtection="1">
      <alignment horizontal="justify" wrapText="1"/>
    </xf>
    <xf numFmtId="0" fontId="0" fillId="0" borderId="11" xfId="0" applyFont="1" applyBorder="1" applyAlignment="1" applyProtection="1">
      <alignment horizontal="center"/>
    </xf>
    <xf numFmtId="0" fontId="1" fillId="0" borderId="12" xfId="0" applyFont="1" applyBorder="1" applyAlignment="1" applyProtection="1">
      <alignment horizontal="justify" wrapText="1"/>
    </xf>
    <xf numFmtId="0" fontId="1" fillId="0" borderId="13" xfId="0" applyFont="1" applyBorder="1" applyAlignment="1" applyProtection="1">
      <alignment horizontal="justify" wrapText="1"/>
    </xf>
    <xf numFmtId="0" fontId="1" fillId="0" borderId="0" xfId="0" applyFont="1" applyBorder="1" applyAlignment="1" applyProtection="1">
      <alignment horizontal="justify" wrapText="1"/>
    </xf>
    <xf numFmtId="0" fontId="0" fillId="0" borderId="14" xfId="0" applyFont="1" applyBorder="1" applyAlignment="1" applyProtection="1">
      <alignment horizontal="center"/>
    </xf>
    <xf numFmtId="0" fontId="1" fillId="0" borderId="15" xfId="0" applyFont="1" applyBorder="1" applyAlignment="1" applyProtection="1">
      <alignment horizontal="justify" wrapText="1"/>
    </xf>
    <xf numFmtId="0" fontId="1" fillId="0" borderId="16" xfId="0" applyFont="1" applyBorder="1" applyAlignment="1" applyProtection="1">
      <alignment horizontal="justify" wrapText="1"/>
    </xf>
    <xf numFmtId="0" fontId="1" fillId="0" borderId="17" xfId="0" applyFont="1" applyBorder="1" applyAlignment="1" applyProtection="1">
      <alignment horizontal="justify" wrapText="1"/>
    </xf>
    <xf numFmtId="0" fontId="9" fillId="0" borderId="17" xfId="0" applyFont="1" applyBorder="1" applyAlignment="1" applyProtection="1"/>
    <xf numFmtId="0" fontId="9" fillId="0" borderId="17" xfId="0" applyFont="1" applyBorder="1" applyAlignment="1" applyProtection="1">
      <alignment horizontal="center" wrapText="1"/>
    </xf>
    <xf numFmtId="0" fontId="9" fillId="0" borderId="14" xfId="0" applyFont="1" applyBorder="1" applyAlignment="1" applyProtection="1">
      <alignment horizontal="center" wrapText="1"/>
    </xf>
    <xf numFmtId="0" fontId="9" fillId="0" borderId="18" xfId="0" applyFont="1" applyBorder="1" applyAlignment="1" applyProtection="1">
      <alignment horizontal="center" vertical="center" wrapText="1"/>
    </xf>
    <xf numFmtId="0" fontId="9" fillId="0" borderId="19" xfId="0" applyFont="1" applyBorder="1" applyAlignment="1" applyProtection="1">
      <alignment horizontal="center" vertical="center" wrapText="1"/>
    </xf>
    <xf numFmtId="0" fontId="9" fillId="0" borderId="20" xfId="0" applyFont="1" applyBorder="1" applyAlignment="1" applyProtection="1">
      <alignment horizontal="center"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23" xfId="0" applyFont="1" applyBorder="1" applyAlignment="1" applyProtection="1">
      <alignment horizontal="center" vertical="center" wrapText="1"/>
    </xf>
    <xf numFmtId="0" fontId="9" fillId="0" borderId="24" xfId="0" applyFont="1" applyBorder="1" applyAlignment="1" applyProtection="1">
      <alignment horizontal="center" vertical="center" wrapText="1"/>
    </xf>
    <xf numFmtId="0" fontId="9" fillId="0" borderId="25" xfId="0" applyFont="1" applyBorder="1" applyAlignment="1" applyProtection="1">
      <alignment horizontal="center" vertical="center" wrapText="1"/>
    </xf>
    <xf numFmtId="0" fontId="9" fillId="0" borderId="26" xfId="0" applyFont="1" applyBorder="1" applyAlignment="1" applyProtection="1">
      <alignment horizontal="center" vertical="center" wrapText="1"/>
    </xf>
    <xf numFmtId="0" fontId="0" fillId="0" borderId="0" xfId="0" applyAlignment="1">
      <alignment horizontal="center"/>
    </xf>
    <xf numFmtId="0" fontId="9" fillId="0" borderId="15" xfId="0" applyFont="1" applyBorder="1" applyAlignment="1" applyProtection="1">
      <alignment horizontal="center" vertical="center" wrapText="1"/>
    </xf>
    <xf numFmtId="0" fontId="1" fillId="2" borderId="27" xfId="0" applyFont="1" applyFill="1" applyBorder="1" applyAlignment="1" applyProtection="1">
      <alignment horizontal="justify" wrapText="1"/>
      <protection locked="0"/>
    </xf>
    <xf numFmtId="0" fontId="1" fillId="2" borderId="28" xfId="0" applyFont="1" applyFill="1" applyBorder="1" applyProtection="1">
      <protection locked="0"/>
    </xf>
    <xf numFmtId="167" fontId="1" fillId="2" borderId="29" xfId="0" applyNumberFormat="1" applyFont="1" applyFill="1" applyBorder="1" applyAlignment="1" applyProtection="1">
      <alignment horizontal="center" wrapText="1"/>
      <protection locked="0"/>
    </xf>
    <xf numFmtId="167" fontId="1" fillId="2" borderId="30" xfId="0" applyNumberFormat="1" applyFont="1" applyFill="1" applyBorder="1" applyAlignment="1" applyProtection="1">
      <alignment horizontal="center" wrapText="1"/>
      <protection locked="0"/>
    </xf>
    <xf numFmtId="167" fontId="1" fillId="0" borderId="31" xfId="0" applyNumberFormat="1" applyFont="1" applyBorder="1" applyAlignment="1" applyProtection="1">
      <alignment horizontal="center" vertical="center" wrapText="1"/>
    </xf>
    <xf numFmtId="0" fontId="9" fillId="0" borderId="32" xfId="0" applyFont="1" applyBorder="1" applyAlignment="1" applyProtection="1">
      <alignment horizontal="center" vertical="center" wrapText="1"/>
    </xf>
    <xf numFmtId="0" fontId="1" fillId="2" borderId="33" xfId="0" applyFont="1" applyFill="1" applyBorder="1" applyAlignment="1" applyProtection="1">
      <alignment horizontal="justify" wrapText="1"/>
      <protection locked="0"/>
    </xf>
    <xf numFmtId="0" fontId="1" fillId="2" borderId="34" xfId="0" applyFont="1" applyFill="1" applyBorder="1" applyProtection="1">
      <protection locked="0"/>
    </xf>
    <xf numFmtId="167" fontId="1" fillId="2" borderId="35" xfId="0" applyNumberFormat="1" applyFont="1" applyFill="1" applyBorder="1" applyAlignment="1" applyProtection="1">
      <alignment horizontal="center" wrapText="1"/>
      <protection locked="0"/>
    </xf>
    <xf numFmtId="167" fontId="1" fillId="2" borderId="7" xfId="0" applyNumberFormat="1" applyFont="1" applyFill="1" applyBorder="1" applyAlignment="1" applyProtection="1">
      <alignment horizontal="center" wrapText="1"/>
      <protection locked="0"/>
    </xf>
    <xf numFmtId="0" fontId="1" fillId="2" borderId="33" xfId="0" applyFont="1" applyFill="1" applyBorder="1" applyAlignment="1" applyProtection="1">
      <alignment horizontal="justify" vertical="center" wrapText="1"/>
      <protection locked="0"/>
    </xf>
    <xf numFmtId="0" fontId="1" fillId="2" borderId="34" xfId="0" applyFont="1" applyFill="1" applyBorder="1" applyAlignment="1" applyProtection="1">
      <alignment horizontal="justify" vertical="center" wrapText="1"/>
      <protection locked="0"/>
    </xf>
    <xf numFmtId="167" fontId="1" fillId="2" borderId="35" xfId="0" applyNumberFormat="1" applyFont="1" applyFill="1" applyBorder="1" applyAlignment="1" applyProtection="1">
      <alignment horizontal="center" vertical="center" wrapText="1"/>
      <protection locked="0"/>
    </xf>
    <xf numFmtId="167" fontId="1" fillId="2" borderId="7" xfId="0" applyNumberFormat="1" applyFont="1" applyFill="1" applyBorder="1" applyAlignment="1" applyProtection="1">
      <alignment horizontal="center" vertical="center" wrapText="1"/>
      <protection locked="0"/>
    </xf>
    <xf numFmtId="0" fontId="9" fillId="0" borderId="36" xfId="0" applyFont="1" applyBorder="1" applyAlignment="1" applyProtection="1">
      <alignment horizontal="center" vertical="center" wrapText="1"/>
    </xf>
    <xf numFmtId="0" fontId="1" fillId="2" borderId="37" xfId="0" applyFont="1" applyFill="1" applyBorder="1" applyAlignment="1" applyProtection="1">
      <alignment horizontal="justify" vertical="center" wrapText="1"/>
      <protection locked="0"/>
    </xf>
    <xf numFmtId="0" fontId="1" fillId="2" borderId="38" xfId="0" applyFont="1" applyFill="1" applyBorder="1" applyAlignment="1" applyProtection="1">
      <alignment horizontal="justify" vertical="center" wrapText="1"/>
      <protection locked="0"/>
    </xf>
    <xf numFmtId="167" fontId="1" fillId="2" borderId="39" xfId="0" applyNumberFormat="1" applyFont="1" applyFill="1" applyBorder="1" applyAlignment="1" applyProtection="1">
      <alignment horizontal="center" vertical="center" wrapText="1"/>
      <protection locked="0"/>
    </xf>
    <xf numFmtId="167" fontId="1" fillId="2" borderId="25" xfId="0" applyNumberFormat="1" applyFont="1" applyFill="1" applyBorder="1" applyAlignment="1" applyProtection="1">
      <alignment horizontal="center" vertical="center" wrapText="1"/>
      <protection locked="0"/>
    </xf>
    <xf numFmtId="0" fontId="1" fillId="0" borderId="40" xfId="0" applyFont="1" applyBorder="1" applyAlignment="1" applyProtection="1">
      <alignment horizontal="center" vertical="center" wrapText="1"/>
    </xf>
    <xf numFmtId="0" fontId="1" fillId="0" borderId="30" xfId="0" applyFont="1" applyBorder="1" applyAlignment="1" applyProtection="1">
      <alignment horizontal="center" vertical="center" wrapText="1"/>
    </xf>
    <xf numFmtId="0" fontId="1" fillId="3" borderId="41" xfId="0" applyFont="1" applyFill="1" applyBorder="1" applyAlignment="1" applyProtection="1">
      <alignment horizontal="center" vertical="center" wrapText="1"/>
    </xf>
    <xf numFmtId="167" fontId="1" fillId="0" borderId="42" xfId="0" applyNumberFormat="1" applyFont="1" applyBorder="1" applyAlignment="1" applyProtection="1">
      <alignment horizontal="center" vertical="center" wrapText="1"/>
    </xf>
    <xf numFmtId="167" fontId="1" fillId="0" borderId="43" xfId="0" applyNumberFormat="1" applyFont="1" applyBorder="1" applyAlignment="1" applyProtection="1">
      <alignment horizontal="center" vertical="center" wrapText="1"/>
    </xf>
    <xf numFmtId="0" fontId="1" fillId="3" borderId="44" xfId="0" applyFont="1" applyFill="1" applyBorder="1" applyAlignment="1" applyProtection="1">
      <alignment horizontal="center" vertical="center" wrapText="1"/>
    </xf>
    <xf numFmtId="0" fontId="0" fillId="0" borderId="0" xfId="0" applyProtection="1"/>
    <xf numFmtId="0" fontId="0" fillId="0" borderId="0" xfId="0" applyBorder="1" applyProtection="1"/>
    <xf numFmtId="0" fontId="5" fillId="0" borderId="0" xfId="0" applyFont="1" applyBorder="1" applyProtection="1"/>
    <xf numFmtId="0" fontId="0" fillId="0" borderId="0" xfId="0" applyFont="1" applyBorder="1" applyProtection="1"/>
    <xf numFmtId="0" fontId="9" fillId="0" borderId="40" xfId="0" applyFont="1" applyBorder="1" applyAlignment="1" applyProtection="1">
      <alignment vertical="center"/>
    </xf>
    <xf numFmtId="0" fontId="9" fillId="0" borderId="45" xfId="0" applyFont="1" applyBorder="1" applyAlignment="1" applyProtection="1">
      <alignment vertical="center"/>
    </xf>
    <xf numFmtId="0" fontId="9" fillId="0" borderId="21" xfId="0" applyFont="1" applyBorder="1" applyAlignment="1" applyProtection="1">
      <alignment vertical="center"/>
    </xf>
    <xf numFmtId="0" fontId="9" fillId="0" borderId="0" xfId="0" applyFont="1" applyBorder="1" applyAlignment="1" applyProtection="1">
      <alignment horizontal="left" vertical="center"/>
    </xf>
    <xf numFmtId="0" fontId="1" fillId="0" borderId="0" xfId="0" applyFont="1" applyBorder="1" applyAlignment="1" applyProtection="1">
      <alignment horizontal="center" vertical="center"/>
    </xf>
    <xf numFmtId="0" fontId="9" fillId="0" borderId="0" xfId="0" applyFont="1" applyBorder="1" applyAlignment="1" applyProtection="1">
      <alignment horizontal="center" wrapText="1"/>
    </xf>
    <xf numFmtId="0" fontId="9" fillId="0" borderId="0" xfId="0" applyFont="1" applyBorder="1" applyAlignment="1" applyProtection="1">
      <alignment horizontal="center"/>
    </xf>
    <xf numFmtId="0" fontId="9" fillId="0" borderId="0" xfId="0" applyFont="1" applyBorder="1" applyAlignment="1" applyProtection="1">
      <alignment horizontal="center" vertical="center" wrapText="1"/>
    </xf>
    <xf numFmtId="0" fontId="1" fillId="0" borderId="46" xfId="0" applyFont="1" applyBorder="1" applyAlignment="1" applyProtection="1">
      <alignment horizontal="justify" vertical="center" wrapText="1"/>
    </xf>
    <xf numFmtId="0" fontId="9" fillId="0" borderId="47" xfId="0" applyFont="1" applyBorder="1" applyAlignment="1" applyProtection="1">
      <alignment horizontal="center" vertical="center"/>
    </xf>
    <xf numFmtId="0" fontId="1" fillId="0" borderId="0" xfId="0" applyFont="1" applyBorder="1" applyAlignment="1" applyProtection="1">
      <alignment horizontal="center" vertical="center" wrapText="1"/>
    </xf>
    <xf numFmtId="167" fontId="1" fillId="0" borderId="0" xfId="0" applyNumberFormat="1" applyFont="1" applyBorder="1" applyAlignment="1" applyProtection="1">
      <alignment horizontal="center" vertical="center" wrapText="1"/>
    </xf>
    <xf numFmtId="0" fontId="1" fillId="0" borderId="7" xfId="0" applyFont="1" applyBorder="1" applyAlignment="1" applyProtection="1">
      <alignment horizontal="justify" vertical="center" wrapText="1"/>
    </xf>
    <xf numFmtId="0" fontId="9" fillId="0" borderId="40" xfId="0" applyFont="1" applyBorder="1" applyProtection="1"/>
    <xf numFmtId="1" fontId="9" fillId="0" borderId="30" xfId="0" applyNumberFormat="1" applyFont="1" applyBorder="1" applyAlignment="1" applyProtection="1">
      <alignment horizontal="center" vertical="center"/>
    </xf>
    <xf numFmtId="1" fontId="9" fillId="0" borderId="30" xfId="0" applyNumberFormat="1" applyFont="1" applyFill="1" applyBorder="1" applyAlignment="1" applyProtection="1">
      <alignment horizontal="center" vertical="center"/>
    </xf>
    <xf numFmtId="1" fontId="9" fillId="0" borderId="48" xfId="0" applyNumberFormat="1" applyFont="1" applyBorder="1" applyAlignment="1" applyProtection="1">
      <alignment horizontal="center" vertical="center"/>
    </xf>
    <xf numFmtId="1" fontId="9" fillId="0" borderId="0" xfId="0" applyNumberFormat="1" applyFont="1" applyBorder="1" applyAlignment="1" applyProtection="1">
      <alignment horizontal="center" vertical="center"/>
    </xf>
    <xf numFmtId="1" fontId="9" fillId="0" borderId="21" xfId="0" applyNumberFormat="1" applyFont="1" applyBorder="1" applyAlignment="1" applyProtection="1">
      <alignment horizontal="left" vertical="center"/>
    </xf>
    <xf numFmtId="1" fontId="9" fillId="0" borderId="25" xfId="0" applyNumberFormat="1" applyFont="1" applyBorder="1" applyAlignment="1" applyProtection="1">
      <alignment horizontal="center" vertical="center"/>
    </xf>
    <xf numFmtId="167" fontId="9" fillId="0" borderId="49" xfId="0" applyNumberFormat="1" applyFont="1" applyBorder="1" applyAlignment="1" applyProtection="1">
      <alignment horizontal="center" vertical="center"/>
    </xf>
    <xf numFmtId="167" fontId="9" fillId="0" borderId="0" xfId="0" applyNumberFormat="1" applyFont="1" applyBorder="1" applyAlignment="1" applyProtection="1">
      <alignment horizontal="center" vertical="center"/>
    </xf>
    <xf numFmtId="0" fontId="9" fillId="0" borderId="40" xfId="0" applyFont="1" applyBorder="1" applyAlignment="1" applyProtection="1">
      <alignment horizontal="left" vertical="center"/>
    </xf>
    <xf numFmtId="1" fontId="9" fillId="0" borderId="30" xfId="0" applyNumberFormat="1" applyFont="1" applyBorder="1" applyAlignment="1" applyProtection="1">
      <alignment horizontal="center" vertical="center" wrapText="1"/>
    </xf>
    <xf numFmtId="1" fontId="9" fillId="0" borderId="50" xfId="0" applyNumberFormat="1" applyFont="1" applyBorder="1" applyAlignment="1" applyProtection="1">
      <alignment horizontal="center" vertical="center" wrapText="1"/>
    </xf>
    <xf numFmtId="1" fontId="11" fillId="0" borderId="0" xfId="0" applyNumberFormat="1" applyFont="1" applyBorder="1" applyAlignment="1" applyProtection="1">
      <alignment horizontal="center" vertical="center"/>
    </xf>
    <xf numFmtId="0" fontId="11" fillId="0" borderId="0" xfId="0" applyFont="1" applyProtection="1"/>
    <xf numFmtId="0" fontId="9" fillId="0" borderId="21" xfId="0" applyFont="1" applyBorder="1" applyAlignment="1" applyProtection="1">
      <alignment horizontal="left" vertical="center"/>
    </xf>
    <xf numFmtId="1" fontId="9" fillId="0" borderId="25" xfId="0" applyNumberFormat="1" applyFont="1" applyBorder="1" applyAlignment="1" applyProtection="1">
      <alignment horizontal="center" vertical="center" wrapText="1"/>
    </xf>
    <xf numFmtId="1" fontId="9" fillId="0" borderId="51" xfId="0" applyNumberFormat="1" applyFont="1" applyBorder="1" applyAlignment="1" applyProtection="1">
      <alignment horizontal="center" vertical="center" wrapText="1"/>
    </xf>
    <xf numFmtId="1" fontId="9" fillId="0" borderId="0" xfId="0" applyNumberFormat="1" applyFont="1" applyBorder="1" applyAlignment="1" applyProtection="1">
      <alignment horizontal="center" vertical="center" wrapText="1"/>
    </xf>
    <xf numFmtId="0" fontId="0" fillId="2" borderId="52" xfId="0" applyFont="1" applyFill="1" applyBorder="1" applyAlignment="1">
      <alignment horizontal="center"/>
    </xf>
    <xf numFmtId="0" fontId="0" fillId="2" borderId="53" xfId="0" applyFont="1" applyFill="1" applyBorder="1" applyAlignment="1">
      <alignment horizontal="center"/>
    </xf>
    <xf numFmtId="167" fontId="0" fillId="2" borderId="54" xfId="0" applyNumberFormat="1" applyFill="1" applyBorder="1" applyAlignment="1">
      <alignment horizontal="center"/>
    </xf>
    <xf numFmtId="1" fontId="0" fillId="2" borderId="9" xfId="0" applyNumberFormat="1" applyFill="1" applyBorder="1" applyAlignment="1">
      <alignment horizontal="center"/>
    </xf>
    <xf numFmtId="167" fontId="0" fillId="2" borderId="55" xfId="0" applyNumberFormat="1" applyFill="1" applyBorder="1" applyAlignment="1">
      <alignment horizontal="center"/>
    </xf>
    <xf numFmtId="1" fontId="0" fillId="2" borderId="13" xfId="0" applyNumberFormat="1" applyFill="1" applyBorder="1" applyAlignment="1">
      <alignment horizontal="center"/>
    </xf>
    <xf numFmtId="167" fontId="0" fillId="2" borderId="56" xfId="0" applyNumberFormat="1" applyFill="1" applyBorder="1" applyAlignment="1">
      <alignment horizontal="center"/>
    </xf>
    <xf numFmtId="1" fontId="0" fillId="2" borderId="19" xfId="0" applyNumberFormat="1" applyFill="1" applyBorder="1" applyAlignment="1">
      <alignment horizontal="center"/>
    </xf>
    <xf numFmtId="0" fontId="9" fillId="0" borderId="57" xfId="0" applyFont="1" applyBorder="1" applyAlignment="1" applyProtection="1">
      <alignment horizontal="center" vertical="center" wrapText="1"/>
    </xf>
    <xf numFmtId="0" fontId="9" fillId="0" borderId="58" xfId="0" applyFont="1" applyBorder="1" applyAlignment="1" applyProtection="1">
      <alignment horizontal="center" vertical="center" wrapText="1"/>
    </xf>
    <xf numFmtId="0" fontId="9" fillId="0" borderId="59" xfId="0" applyFont="1" applyBorder="1" applyAlignment="1" applyProtection="1">
      <alignment horizontal="center" vertical="center" wrapText="1"/>
    </xf>
    <xf numFmtId="0" fontId="9" fillId="0" borderId="60" xfId="0" applyFont="1" applyBorder="1" applyAlignment="1" applyProtection="1">
      <alignment horizontal="center" vertical="center" wrapText="1"/>
    </xf>
    <xf numFmtId="0" fontId="9" fillId="0" borderId="60" xfId="0" applyFont="1" applyBorder="1" applyAlignment="1" applyProtection="1">
      <alignment horizontal="center" vertical="center"/>
    </xf>
    <xf numFmtId="0" fontId="9" fillId="0" borderId="61" xfId="0" applyFont="1" applyBorder="1" applyAlignment="1" applyProtection="1">
      <alignment horizontal="center" vertical="center"/>
    </xf>
    <xf numFmtId="0" fontId="9" fillId="0" borderId="62" xfId="0" applyFont="1" applyBorder="1" applyAlignment="1" applyProtection="1">
      <alignment horizontal="center" vertical="center" wrapText="1"/>
    </xf>
    <xf numFmtId="0" fontId="9" fillId="0" borderId="63" xfId="0" applyFont="1" applyBorder="1" applyAlignment="1" applyProtection="1">
      <alignment horizontal="justify" vertical="center" wrapText="1"/>
    </xf>
    <xf numFmtId="167" fontId="9" fillId="0" borderId="64" xfId="0" applyNumberFormat="1" applyFont="1" applyBorder="1" applyAlignment="1" applyProtection="1">
      <alignment horizontal="center" vertical="center"/>
    </xf>
    <xf numFmtId="0" fontId="9" fillId="0" borderId="65" xfId="0" applyFont="1" applyBorder="1" applyAlignment="1" applyProtection="1">
      <alignment horizontal="center" vertical="center" wrapText="1"/>
    </xf>
    <xf numFmtId="0" fontId="1" fillId="0" borderId="66" xfId="0" applyFont="1" applyBorder="1" applyAlignment="1" applyProtection="1">
      <alignment horizontal="justify" vertical="center" wrapText="1"/>
    </xf>
    <xf numFmtId="0" fontId="9" fillId="0" borderId="67" xfId="0" applyFont="1" applyBorder="1" applyAlignment="1" applyProtection="1">
      <alignment horizontal="center" vertical="center"/>
    </xf>
    <xf numFmtId="0" fontId="9" fillId="0" borderId="68" xfId="0" applyFont="1" applyBorder="1" applyAlignment="1" applyProtection="1">
      <alignment horizontal="center" vertical="center" wrapText="1"/>
    </xf>
    <xf numFmtId="0" fontId="9" fillId="0" borderId="69" xfId="0" applyFont="1" applyBorder="1" applyAlignment="1" applyProtection="1">
      <alignment horizontal="center" vertical="center" wrapText="1"/>
    </xf>
    <xf numFmtId="0" fontId="1" fillId="0" borderId="70" xfId="0" applyFont="1" applyBorder="1" applyAlignment="1" applyProtection="1">
      <alignment horizontal="justify" vertical="center" wrapText="1"/>
    </xf>
    <xf numFmtId="0" fontId="1" fillId="0" borderId="71" xfId="0" applyFont="1" applyBorder="1" applyAlignment="1" applyProtection="1">
      <alignment horizontal="justify" vertical="center" wrapText="1"/>
    </xf>
    <xf numFmtId="0" fontId="9" fillId="0" borderId="72" xfId="0" applyFont="1" applyBorder="1" applyAlignment="1" applyProtection="1">
      <alignment horizontal="center" vertical="center"/>
    </xf>
    <xf numFmtId="0" fontId="9" fillId="0" borderId="73" xfId="0" applyFont="1" applyBorder="1" applyAlignment="1" applyProtection="1">
      <alignment horizontal="center" vertical="center" wrapText="1"/>
    </xf>
    <xf numFmtId="2" fontId="9" fillId="0" borderId="63" xfId="0" applyNumberFormat="1" applyFont="1" applyBorder="1" applyAlignment="1" applyProtection="1">
      <alignment horizontal="center" vertical="center"/>
    </xf>
    <xf numFmtId="167" fontId="1" fillId="2" borderId="40" xfId="0" applyNumberFormat="1" applyFont="1" applyFill="1" applyBorder="1" applyAlignment="1" applyProtection="1">
      <alignment horizontal="center" wrapText="1"/>
      <protection locked="0"/>
    </xf>
    <xf numFmtId="167" fontId="1" fillId="2" borderId="48" xfId="0" applyNumberFormat="1" applyFont="1" applyFill="1" applyBorder="1" applyAlignment="1" applyProtection="1">
      <alignment horizontal="center" wrapText="1"/>
      <protection locked="0"/>
    </xf>
    <xf numFmtId="167" fontId="1" fillId="2" borderId="45" xfId="0" applyNumberFormat="1" applyFont="1" applyFill="1" applyBorder="1" applyAlignment="1" applyProtection="1">
      <alignment horizontal="center" wrapText="1"/>
      <protection locked="0"/>
    </xf>
    <xf numFmtId="167" fontId="1" fillId="2" borderId="74" xfId="0" applyNumberFormat="1" applyFont="1" applyFill="1" applyBorder="1" applyAlignment="1" applyProtection="1">
      <alignment horizontal="center" wrapText="1"/>
      <protection locked="0"/>
    </xf>
    <xf numFmtId="167" fontId="1" fillId="2" borderId="45" xfId="0" applyNumberFormat="1" applyFont="1" applyFill="1" applyBorder="1" applyAlignment="1" applyProtection="1">
      <alignment horizontal="center" vertical="center" wrapText="1"/>
      <protection locked="0"/>
    </xf>
    <xf numFmtId="167" fontId="1" fillId="2" borderId="74" xfId="0" applyNumberFormat="1" applyFont="1" applyFill="1" applyBorder="1" applyAlignment="1" applyProtection="1">
      <alignment horizontal="center" vertical="center" wrapText="1"/>
      <protection locked="0"/>
    </xf>
    <xf numFmtId="167" fontId="1" fillId="2" borderId="21" xfId="0" applyNumberFormat="1" applyFont="1" applyFill="1" applyBorder="1" applyAlignment="1" applyProtection="1">
      <alignment horizontal="center" vertical="center" wrapText="1"/>
      <protection locked="0"/>
    </xf>
    <xf numFmtId="167" fontId="1" fillId="2" borderId="49" xfId="0" applyNumberFormat="1" applyFont="1" applyFill="1" applyBorder="1" applyAlignment="1" applyProtection="1">
      <alignment horizontal="center" vertical="center" wrapText="1"/>
      <protection locked="0"/>
    </xf>
    <xf numFmtId="0" fontId="2" fillId="0" borderId="0" xfId="0" applyFont="1" applyBorder="1" applyAlignment="1"/>
    <xf numFmtId="0" fontId="3" fillId="0" borderId="0" xfId="0" applyFont="1" applyBorder="1" applyAlignment="1">
      <alignment horizontal="left" vertical="top" wrapText="1"/>
    </xf>
    <xf numFmtId="0" fontId="9" fillId="0" borderId="74" xfId="0" applyFont="1" applyBorder="1" applyAlignment="1" applyProtection="1">
      <alignment vertical="center"/>
    </xf>
    <xf numFmtId="49" fontId="1" fillId="2" borderId="45" xfId="0" applyNumberFormat="1" applyFont="1" applyFill="1" applyBorder="1" applyAlignment="1" applyProtection="1">
      <alignment horizontal="left" vertical="center"/>
      <protection locked="0"/>
    </xf>
    <xf numFmtId="0" fontId="9" fillId="0" borderId="79" xfId="0" applyFont="1" applyBorder="1" applyAlignment="1" applyProtection="1">
      <alignment horizontal="left" vertical="center"/>
    </xf>
    <xf numFmtId="0" fontId="9" fillId="0" borderId="80" xfId="0" applyFont="1" applyBorder="1" applyAlignment="1" applyProtection="1">
      <alignment horizontal="center" wrapText="1"/>
    </xf>
    <xf numFmtId="0" fontId="9" fillId="0" borderId="54" xfId="0" applyFont="1" applyBorder="1" applyAlignment="1" applyProtection="1">
      <alignment horizontal="center" wrapText="1"/>
    </xf>
    <xf numFmtId="0" fontId="9" fillId="0" borderId="75" xfId="0" applyFont="1" applyBorder="1" applyAlignment="1" applyProtection="1">
      <alignment horizontal="justify" vertical="center" wrapText="1"/>
    </xf>
    <xf numFmtId="0" fontId="9" fillId="0" borderId="76" xfId="0" applyFont="1" applyBorder="1" applyAlignment="1" applyProtection="1">
      <alignment horizontal="center" wrapText="1"/>
    </xf>
    <xf numFmtId="0" fontId="9" fillId="0" borderId="55" xfId="0" applyFont="1" applyBorder="1" applyAlignment="1" applyProtection="1">
      <alignment horizontal="center" wrapText="1"/>
    </xf>
    <xf numFmtId="0" fontId="9" fillId="0" borderId="77" xfId="0" applyFont="1" applyBorder="1" applyAlignment="1" applyProtection="1">
      <alignment horizontal="center" wrapText="1"/>
    </xf>
    <xf numFmtId="0" fontId="10" fillId="0" borderId="78" xfId="0" applyFont="1" applyBorder="1" applyAlignment="1" applyProtection="1">
      <alignment horizontal="justify" vertical="center" wrapText="1"/>
    </xf>
    <xf numFmtId="0" fontId="9" fillId="0" borderId="0" xfId="0" applyFont="1" applyBorder="1" applyAlignment="1" applyProtection="1">
      <alignment horizontal="center" wrapText="1"/>
    </xf>
    <xf numFmtId="0" fontId="9" fillId="0" borderId="0" xfId="0" applyFont="1" applyBorder="1" applyAlignment="1" applyProtection="1">
      <alignment horizontal="left" vertical="center" wrapText="1"/>
    </xf>
    <xf numFmtId="0" fontId="1" fillId="0" borderId="48" xfId="0" applyFont="1" applyBorder="1" applyAlignment="1" applyProtection="1">
      <alignment horizontal="left" vertical="center"/>
    </xf>
    <xf numFmtId="0" fontId="1" fillId="0" borderId="74" xfId="0" applyFont="1" applyBorder="1" applyAlignment="1" applyProtection="1">
      <alignment horizontal="left" vertical="center"/>
    </xf>
    <xf numFmtId="0" fontId="1" fillId="0" borderId="49" xfId="0" applyFont="1" applyBorder="1" applyAlignment="1" applyProtection="1">
      <alignment horizontal="left" vertical="center"/>
    </xf>
    <xf numFmtId="0" fontId="9" fillId="0" borderId="0" xfId="0" applyFont="1" applyBorder="1" applyAlignment="1" applyProtection="1">
      <alignment horizontal="left" vertical="center"/>
    </xf>
  </cellXfs>
  <cellStyles count="1">
    <cellStyle name="Standard" xfId="0" builtinId="0"/>
  </cellStyles>
  <dxfs count="1">
    <dxf>
      <font>
        <b val="0"/>
        <condense val="0"/>
        <extend val="0"/>
        <color indexed="9"/>
      </font>
      <fill>
        <patternFill patternType="solid">
          <fgColor indexed="60"/>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AC853-A54B-4F36-9FC2-3A3734EB589E}">
  <sheetPr>
    <tabColor indexed="10"/>
    <pageSetUpPr fitToPage="1"/>
  </sheetPr>
  <dimension ref="A1:B11"/>
  <sheetViews>
    <sheetView showGridLines="0" zoomScaleSheetLayoutView="100" workbookViewId="0">
      <selection activeCell="B13" sqref="B13"/>
    </sheetView>
  </sheetViews>
  <sheetFormatPr baseColWidth="10" defaultColWidth="11" defaultRowHeight="12.75" x14ac:dyDescent="0.2"/>
  <cols>
    <col min="1" max="1" width="4.7109375" customWidth="1"/>
    <col min="2" max="2" width="112.140625" customWidth="1"/>
  </cols>
  <sheetData>
    <row r="1" spans="1:2" x14ac:dyDescent="0.2">
      <c r="B1" s="1" t="s">
        <v>44</v>
      </c>
    </row>
    <row r="2" spans="1:2" ht="30.75" x14ac:dyDescent="0.45">
      <c r="A2" s="150" t="s">
        <v>0</v>
      </c>
      <c r="B2" s="150"/>
    </row>
    <row r="4" spans="1:2" ht="75.75" customHeight="1" x14ac:dyDescent="0.2">
      <c r="A4" s="151" t="s">
        <v>1</v>
      </c>
      <c r="B4" s="151"/>
    </row>
    <row r="5" spans="1:2" ht="69" customHeight="1" x14ac:dyDescent="0.2">
      <c r="A5" s="2" t="s">
        <v>2</v>
      </c>
      <c r="B5" s="3" t="s">
        <v>3</v>
      </c>
    </row>
    <row r="6" spans="1:2" ht="87.75" customHeight="1" x14ac:dyDescent="0.2">
      <c r="A6" s="4" t="s">
        <v>4</v>
      </c>
      <c r="B6" s="3" t="s">
        <v>5</v>
      </c>
    </row>
    <row r="7" spans="1:2" ht="86.25" customHeight="1" x14ac:dyDescent="0.2">
      <c r="A7" s="4" t="s">
        <v>6</v>
      </c>
      <c r="B7" s="3" t="s">
        <v>7</v>
      </c>
    </row>
    <row r="8" spans="1:2" ht="91.5" customHeight="1" x14ac:dyDescent="0.2">
      <c r="A8" s="4" t="s">
        <v>8</v>
      </c>
      <c r="B8" s="3" t="s">
        <v>9</v>
      </c>
    </row>
    <row r="9" spans="1:2" ht="32.25" customHeight="1" x14ac:dyDescent="0.2">
      <c r="A9" s="4" t="s">
        <v>10</v>
      </c>
      <c r="B9" s="3" t="s">
        <v>11</v>
      </c>
    </row>
    <row r="10" spans="1:2" ht="66.75" customHeight="1" x14ac:dyDescent="0.2">
      <c r="A10" s="4" t="s">
        <v>12</v>
      </c>
      <c r="B10" s="3" t="s">
        <v>13</v>
      </c>
    </row>
    <row r="11" spans="1:2" ht="37.5" x14ac:dyDescent="0.2">
      <c r="A11" s="4" t="s">
        <v>14</v>
      </c>
      <c r="B11" s="3" t="s">
        <v>15</v>
      </c>
    </row>
  </sheetData>
  <sheetProtection sheet="1" objects="1" scenarios="1" selectLockedCells="1"/>
  <mergeCells count="2">
    <mergeCell ref="A2:B2"/>
    <mergeCell ref="A4:B4"/>
  </mergeCells>
  <phoneticPr fontId="0" type="noConversion"/>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E13F2-6D98-43D8-8EA2-897159E4369C}">
  <sheetPr>
    <pageSetUpPr fitToPage="1"/>
  </sheetPr>
  <dimension ref="A1:Q45"/>
  <sheetViews>
    <sheetView showGridLines="0" tabSelected="1" zoomScale="90" zoomScaleNormal="90" workbookViewId="0">
      <selection activeCell="L11" sqref="L11"/>
    </sheetView>
  </sheetViews>
  <sheetFormatPr baseColWidth="10" defaultColWidth="11" defaultRowHeight="15.75" x14ac:dyDescent="0.25"/>
  <cols>
    <col min="1" max="1" width="4.5703125" style="5" customWidth="1"/>
    <col min="2" max="3" width="17.7109375" style="6" customWidth="1"/>
    <col min="4" max="4" width="3.7109375" style="7" customWidth="1"/>
    <col min="5" max="7" width="3.7109375" style="8" customWidth="1"/>
    <col min="8" max="8" width="3.7109375" style="7" customWidth="1"/>
    <col min="9" max="11" width="3.7109375" style="8" customWidth="1"/>
    <col min="12" max="15" width="5.85546875" style="8" customWidth="1"/>
    <col min="16" max="16" width="5.7109375" style="8" customWidth="1"/>
    <col min="17" max="17" width="14.5703125" customWidth="1"/>
  </cols>
  <sheetData>
    <row r="1" spans="1:17" ht="20.100000000000001" customHeight="1" x14ac:dyDescent="0.3">
      <c r="A1" s="9"/>
      <c r="B1" s="10" t="s">
        <v>16</v>
      </c>
      <c r="C1" s="10"/>
      <c r="D1" s="11"/>
      <c r="E1" s="12"/>
      <c r="F1" s="12"/>
      <c r="G1" s="12"/>
      <c r="H1" s="13"/>
      <c r="I1" s="12"/>
      <c r="J1" s="12"/>
      <c r="K1" s="12"/>
      <c r="L1" s="12"/>
      <c r="M1" s="12"/>
      <c r="N1" s="12"/>
      <c r="O1" s="12"/>
      <c r="P1" s="14"/>
    </row>
    <row r="2" spans="1:17" ht="15" customHeight="1" x14ac:dyDescent="0.3">
      <c r="A2" s="15"/>
      <c r="B2" s="16"/>
      <c r="C2" s="16"/>
      <c r="D2" s="17"/>
      <c r="E2" s="18"/>
      <c r="F2" s="18"/>
      <c r="G2" s="18"/>
      <c r="H2" s="19"/>
      <c r="I2" s="18"/>
      <c r="J2" s="18"/>
      <c r="K2" s="18"/>
      <c r="L2" s="18"/>
      <c r="M2" s="18"/>
      <c r="N2" s="18"/>
      <c r="O2" s="18"/>
      <c r="P2" s="20"/>
    </row>
    <row r="3" spans="1:17" ht="15" customHeight="1" x14ac:dyDescent="0.2">
      <c r="A3" s="21"/>
      <c r="B3" s="152" t="s">
        <v>17</v>
      </c>
      <c r="C3" s="152"/>
      <c r="D3" s="153"/>
      <c r="E3" s="153"/>
      <c r="F3" s="153"/>
      <c r="G3" s="153"/>
      <c r="H3" s="153"/>
      <c r="I3" s="153"/>
      <c r="J3" s="153"/>
      <c r="K3" s="153"/>
      <c r="L3" s="22"/>
      <c r="M3" s="22"/>
      <c r="N3" s="22"/>
      <c r="O3" s="22"/>
      <c r="P3" s="23"/>
    </row>
    <row r="4" spans="1:17" s="25" customFormat="1" ht="15" customHeight="1" x14ac:dyDescent="0.2">
      <c r="A4" s="24"/>
      <c r="B4" s="152" t="s">
        <v>18</v>
      </c>
      <c r="C4" s="152"/>
      <c r="D4" s="153"/>
      <c r="E4" s="153"/>
      <c r="F4" s="153"/>
      <c r="G4" s="153"/>
      <c r="H4" s="153"/>
      <c r="I4" s="153"/>
      <c r="J4" s="153"/>
      <c r="K4" s="153"/>
      <c r="L4" s="22"/>
      <c r="M4" s="22"/>
      <c r="N4" s="22"/>
      <c r="O4" s="22"/>
      <c r="P4" s="23"/>
    </row>
    <row r="5" spans="1:17" s="25" customFormat="1" ht="15" customHeight="1" x14ac:dyDescent="0.2">
      <c r="A5" s="24"/>
      <c r="B5" s="152" t="s">
        <v>19</v>
      </c>
      <c r="C5" s="152"/>
      <c r="D5" s="153"/>
      <c r="E5" s="153"/>
      <c r="F5" s="153"/>
      <c r="G5" s="153"/>
      <c r="H5" s="153"/>
      <c r="I5" s="153"/>
      <c r="J5" s="153"/>
      <c r="K5" s="153"/>
      <c r="L5" s="26"/>
      <c r="M5" s="154" t="s">
        <v>20</v>
      </c>
      <c r="N5" s="154"/>
      <c r="O5" s="154"/>
      <c r="P5" s="27">
        <f>COUNTA(B11:B43)</f>
        <v>0</v>
      </c>
    </row>
    <row r="6" spans="1:17" s="25" customFormat="1" ht="15" customHeight="1" x14ac:dyDescent="0.2">
      <c r="A6" s="24"/>
      <c r="B6" s="28"/>
      <c r="C6" s="28"/>
      <c r="D6" s="29"/>
      <c r="E6" s="22"/>
      <c r="F6" s="22"/>
      <c r="G6" s="22"/>
      <c r="H6" s="29"/>
      <c r="I6" s="22"/>
      <c r="J6" s="22"/>
      <c r="K6" s="22"/>
      <c r="L6" s="22"/>
      <c r="M6" s="22"/>
      <c r="N6" s="22"/>
      <c r="O6" s="22"/>
      <c r="P6" s="23"/>
    </row>
    <row r="7" spans="1:17" ht="15" customHeight="1" x14ac:dyDescent="0.2">
      <c r="A7" s="30"/>
      <c r="B7" s="31"/>
      <c r="C7" s="32"/>
      <c r="D7" s="155" t="s">
        <v>21</v>
      </c>
      <c r="E7" s="155"/>
      <c r="F7" s="155"/>
      <c r="G7" s="155"/>
      <c r="H7" s="155"/>
      <c r="I7" s="155"/>
      <c r="J7" s="155"/>
      <c r="K7" s="155"/>
      <c r="L7" s="156" t="s">
        <v>22</v>
      </c>
      <c r="M7" s="156"/>
      <c r="N7" s="156"/>
      <c r="O7" s="156"/>
      <c r="P7" s="33"/>
    </row>
    <row r="8" spans="1:17" ht="15" customHeight="1" x14ac:dyDescent="0.2">
      <c r="A8" s="34"/>
      <c r="B8" s="35"/>
      <c r="C8" s="36"/>
      <c r="D8" s="158" t="s">
        <v>23</v>
      </c>
      <c r="E8" s="158"/>
      <c r="F8" s="158"/>
      <c r="G8" s="158"/>
      <c r="H8" s="158"/>
      <c r="I8" s="158"/>
      <c r="J8" s="158"/>
      <c r="K8" s="158"/>
      <c r="L8" s="159" t="s">
        <v>24</v>
      </c>
      <c r="M8" s="159"/>
      <c r="N8" s="159"/>
      <c r="O8" s="159"/>
      <c r="P8" s="37"/>
    </row>
    <row r="9" spans="1:17" ht="15" customHeight="1" x14ac:dyDescent="0.2">
      <c r="A9" s="38"/>
      <c r="B9" s="39"/>
      <c r="C9" s="40"/>
      <c r="D9" s="160" t="s">
        <v>25</v>
      </c>
      <c r="E9" s="160"/>
      <c r="F9" s="160"/>
      <c r="G9" s="160"/>
      <c r="H9" s="160"/>
      <c r="I9" s="160"/>
      <c r="J9" s="160"/>
      <c r="K9" s="160"/>
      <c r="L9" s="41" t="s">
        <v>26</v>
      </c>
      <c r="M9" s="42"/>
      <c r="O9" s="42"/>
      <c r="P9" s="43" t="s">
        <v>27</v>
      </c>
    </row>
    <row r="10" spans="1:17" s="53" customFormat="1" ht="15" customHeight="1" x14ac:dyDescent="0.2">
      <c r="A10" s="44" t="s">
        <v>28</v>
      </c>
      <c r="B10" s="45" t="s">
        <v>29</v>
      </c>
      <c r="C10" s="46" t="s">
        <v>30</v>
      </c>
      <c r="D10" s="47">
        <v>1</v>
      </c>
      <c r="E10" s="48">
        <v>2</v>
      </c>
      <c r="F10" s="48">
        <v>3</v>
      </c>
      <c r="G10" s="48">
        <v>4</v>
      </c>
      <c r="H10" s="48">
        <v>5</v>
      </c>
      <c r="I10" s="48">
        <v>6</v>
      </c>
      <c r="J10" s="48">
        <v>7</v>
      </c>
      <c r="K10" s="49">
        <v>8</v>
      </c>
      <c r="L10" s="50">
        <v>1</v>
      </c>
      <c r="M10" s="48">
        <v>2</v>
      </c>
      <c r="N10" s="51">
        <v>3</v>
      </c>
      <c r="O10" s="48">
        <v>4</v>
      </c>
      <c r="P10" s="52" t="s">
        <v>31</v>
      </c>
    </row>
    <row r="11" spans="1:17" ht="15" customHeight="1" x14ac:dyDescent="0.2">
      <c r="A11" s="54">
        <v>1</v>
      </c>
      <c r="B11" s="55"/>
      <c r="C11" s="56"/>
      <c r="D11" s="142"/>
      <c r="E11" s="58"/>
      <c r="F11" s="58"/>
      <c r="G11" s="58"/>
      <c r="H11" s="58"/>
      <c r="I11" s="58"/>
      <c r="J11" s="58"/>
      <c r="K11" s="143"/>
      <c r="L11" s="57"/>
      <c r="M11" s="58"/>
      <c r="N11" s="58"/>
      <c r="O11" s="58"/>
      <c r="P11" s="59">
        <f t="shared" ref="P11:P43" si="0">SUM(D11:O11)</f>
        <v>0</v>
      </c>
      <c r="Q11" t="str">
        <f t="shared" ref="Q11:Q43" si="1">IF(COUNT(L11:O11)&gt;2,"Nur 2 Aufgaben!","")</f>
        <v/>
      </c>
    </row>
    <row r="12" spans="1:17" ht="15" customHeight="1" x14ac:dyDescent="0.2">
      <c r="A12" s="60">
        <v>2</v>
      </c>
      <c r="B12" s="61"/>
      <c r="C12" s="62"/>
      <c r="D12" s="144"/>
      <c r="E12" s="64"/>
      <c r="F12" s="64"/>
      <c r="G12" s="64"/>
      <c r="H12" s="64"/>
      <c r="I12" s="64"/>
      <c r="J12" s="64"/>
      <c r="K12" s="145"/>
      <c r="L12" s="63"/>
      <c r="M12" s="64"/>
      <c r="N12" s="64"/>
      <c r="O12" s="64"/>
      <c r="P12" s="59">
        <f t="shared" si="0"/>
        <v>0</v>
      </c>
      <c r="Q12" t="str">
        <f t="shared" si="1"/>
        <v/>
      </c>
    </row>
    <row r="13" spans="1:17" ht="15" customHeight="1" x14ac:dyDescent="0.2">
      <c r="A13" s="60">
        <v>3</v>
      </c>
      <c r="B13" s="61"/>
      <c r="C13" s="62"/>
      <c r="D13" s="144"/>
      <c r="E13" s="64"/>
      <c r="F13" s="64"/>
      <c r="G13" s="64"/>
      <c r="H13" s="64"/>
      <c r="I13" s="64"/>
      <c r="J13" s="64"/>
      <c r="K13" s="145"/>
      <c r="L13" s="63"/>
      <c r="M13" s="64"/>
      <c r="N13" s="64"/>
      <c r="O13" s="64"/>
      <c r="P13" s="59">
        <f t="shared" si="0"/>
        <v>0</v>
      </c>
      <c r="Q13" t="str">
        <f t="shared" si="1"/>
        <v/>
      </c>
    </row>
    <row r="14" spans="1:17" ht="15" customHeight="1" x14ac:dyDescent="0.2">
      <c r="A14" s="60">
        <v>4</v>
      </c>
      <c r="B14" s="61"/>
      <c r="C14" s="62"/>
      <c r="D14" s="144"/>
      <c r="E14" s="64"/>
      <c r="F14" s="64"/>
      <c r="G14" s="64"/>
      <c r="H14" s="64"/>
      <c r="I14" s="64"/>
      <c r="J14" s="64"/>
      <c r="K14" s="145"/>
      <c r="L14" s="63"/>
      <c r="M14" s="64"/>
      <c r="N14" s="64"/>
      <c r="O14" s="64"/>
      <c r="P14" s="59">
        <f t="shared" si="0"/>
        <v>0</v>
      </c>
      <c r="Q14" t="str">
        <f t="shared" si="1"/>
        <v/>
      </c>
    </row>
    <row r="15" spans="1:17" ht="15" customHeight="1" x14ac:dyDescent="0.2">
      <c r="A15" s="60">
        <v>5</v>
      </c>
      <c r="B15" s="61"/>
      <c r="C15" s="62"/>
      <c r="D15" s="144"/>
      <c r="E15" s="64"/>
      <c r="F15" s="64"/>
      <c r="G15" s="64"/>
      <c r="H15" s="64"/>
      <c r="I15" s="64"/>
      <c r="J15" s="64"/>
      <c r="K15" s="145"/>
      <c r="L15" s="63"/>
      <c r="M15" s="64"/>
      <c r="N15" s="64"/>
      <c r="O15" s="64"/>
      <c r="P15" s="59">
        <f t="shared" si="0"/>
        <v>0</v>
      </c>
      <c r="Q15" t="str">
        <f t="shared" si="1"/>
        <v/>
      </c>
    </row>
    <row r="16" spans="1:17" ht="15" customHeight="1" x14ac:dyDescent="0.2">
      <c r="A16" s="60">
        <v>6</v>
      </c>
      <c r="B16" s="61"/>
      <c r="C16" s="62"/>
      <c r="D16" s="144"/>
      <c r="E16" s="64"/>
      <c r="F16" s="64"/>
      <c r="G16" s="64"/>
      <c r="H16" s="64"/>
      <c r="I16" s="64"/>
      <c r="J16" s="64"/>
      <c r="K16" s="145"/>
      <c r="L16" s="63"/>
      <c r="M16" s="64"/>
      <c r="N16" s="64"/>
      <c r="O16" s="64"/>
      <c r="P16" s="59">
        <f t="shared" si="0"/>
        <v>0</v>
      </c>
      <c r="Q16" t="str">
        <f t="shared" si="1"/>
        <v/>
      </c>
    </row>
    <row r="17" spans="1:17" ht="15" customHeight="1" x14ac:dyDescent="0.2">
      <c r="A17" s="60">
        <v>7</v>
      </c>
      <c r="B17" s="61"/>
      <c r="C17" s="62"/>
      <c r="D17" s="144"/>
      <c r="E17" s="64"/>
      <c r="F17" s="64"/>
      <c r="G17" s="64"/>
      <c r="H17" s="64"/>
      <c r="I17" s="64"/>
      <c r="J17" s="64"/>
      <c r="K17" s="145"/>
      <c r="L17" s="63"/>
      <c r="M17" s="64"/>
      <c r="N17" s="64"/>
      <c r="O17" s="64"/>
      <c r="P17" s="59">
        <f t="shared" si="0"/>
        <v>0</v>
      </c>
      <c r="Q17" t="str">
        <f t="shared" si="1"/>
        <v/>
      </c>
    </row>
    <row r="18" spans="1:17" ht="15" customHeight="1" x14ac:dyDescent="0.2">
      <c r="A18" s="60">
        <v>8</v>
      </c>
      <c r="B18" s="61"/>
      <c r="C18" s="62"/>
      <c r="D18" s="144"/>
      <c r="E18" s="64"/>
      <c r="F18" s="64"/>
      <c r="G18" s="64"/>
      <c r="H18" s="64"/>
      <c r="I18" s="64"/>
      <c r="J18" s="64"/>
      <c r="K18" s="145"/>
      <c r="L18" s="63"/>
      <c r="M18" s="64"/>
      <c r="N18" s="64"/>
      <c r="O18" s="64"/>
      <c r="P18" s="59">
        <f t="shared" si="0"/>
        <v>0</v>
      </c>
      <c r="Q18" t="str">
        <f t="shared" si="1"/>
        <v/>
      </c>
    </row>
    <row r="19" spans="1:17" ht="15" customHeight="1" x14ac:dyDescent="0.2">
      <c r="A19" s="60">
        <v>9</v>
      </c>
      <c r="B19" s="61"/>
      <c r="C19" s="62"/>
      <c r="D19" s="144"/>
      <c r="E19" s="64"/>
      <c r="F19" s="64"/>
      <c r="G19" s="64"/>
      <c r="H19" s="64"/>
      <c r="I19" s="64"/>
      <c r="J19" s="64"/>
      <c r="K19" s="145"/>
      <c r="L19" s="63"/>
      <c r="M19" s="64"/>
      <c r="N19" s="64"/>
      <c r="O19" s="64"/>
      <c r="P19" s="59">
        <f t="shared" si="0"/>
        <v>0</v>
      </c>
      <c r="Q19" t="str">
        <f t="shared" si="1"/>
        <v/>
      </c>
    </row>
    <row r="20" spans="1:17" ht="15" customHeight="1" x14ac:dyDescent="0.2">
      <c r="A20" s="60">
        <v>10</v>
      </c>
      <c r="B20" s="61"/>
      <c r="C20" s="62"/>
      <c r="D20" s="144"/>
      <c r="E20" s="64"/>
      <c r="F20" s="64"/>
      <c r="G20" s="64"/>
      <c r="H20" s="64"/>
      <c r="I20" s="64"/>
      <c r="J20" s="64"/>
      <c r="K20" s="145"/>
      <c r="L20" s="63"/>
      <c r="M20" s="64"/>
      <c r="N20" s="64"/>
      <c r="O20" s="64"/>
      <c r="P20" s="59">
        <f t="shared" si="0"/>
        <v>0</v>
      </c>
      <c r="Q20" t="str">
        <f t="shared" si="1"/>
        <v/>
      </c>
    </row>
    <row r="21" spans="1:17" ht="15" customHeight="1" x14ac:dyDescent="0.2">
      <c r="A21" s="60">
        <v>11</v>
      </c>
      <c r="B21" s="61"/>
      <c r="C21" s="62"/>
      <c r="D21" s="144"/>
      <c r="E21" s="64"/>
      <c r="F21" s="64"/>
      <c r="G21" s="64"/>
      <c r="H21" s="64"/>
      <c r="I21" s="64"/>
      <c r="J21" s="64"/>
      <c r="K21" s="145"/>
      <c r="L21" s="63"/>
      <c r="M21" s="64"/>
      <c r="N21" s="64"/>
      <c r="O21" s="64"/>
      <c r="P21" s="59">
        <f t="shared" si="0"/>
        <v>0</v>
      </c>
      <c r="Q21" t="str">
        <f t="shared" si="1"/>
        <v/>
      </c>
    </row>
    <row r="22" spans="1:17" ht="15" customHeight="1" x14ac:dyDescent="0.2">
      <c r="A22" s="60">
        <v>12</v>
      </c>
      <c r="B22" s="61"/>
      <c r="C22" s="62"/>
      <c r="D22" s="144"/>
      <c r="E22" s="64"/>
      <c r="F22" s="64"/>
      <c r="G22" s="64"/>
      <c r="H22" s="64"/>
      <c r="I22" s="64"/>
      <c r="J22" s="64"/>
      <c r="K22" s="145"/>
      <c r="L22" s="63"/>
      <c r="M22" s="64"/>
      <c r="N22" s="64"/>
      <c r="O22" s="64"/>
      <c r="P22" s="59">
        <f t="shared" si="0"/>
        <v>0</v>
      </c>
      <c r="Q22" t="str">
        <f t="shared" si="1"/>
        <v/>
      </c>
    </row>
    <row r="23" spans="1:17" ht="15" customHeight="1" x14ac:dyDescent="0.2">
      <c r="A23" s="60">
        <v>13</v>
      </c>
      <c r="B23" s="61"/>
      <c r="C23" s="62"/>
      <c r="D23" s="144"/>
      <c r="E23" s="64"/>
      <c r="F23" s="64"/>
      <c r="G23" s="64"/>
      <c r="H23" s="64"/>
      <c r="I23" s="64"/>
      <c r="J23" s="64"/>
      <c r="K23" s="145"/>
      <c r="L23" s="63"/>
      <c r="M23" s="64"/>
      <c r="N23" s="64"/>
      <c r="O23" s="64"/>
      <c r="P23" s="59">
        <f t="shared" si="0"/>
        <v>0</v>
      </c>
      <c r="Q23" t="str">
        <f t="shared" si="1"/>
        <v/>
      </c>
    </row>
    <row r="24" spans="1:17" ht="15" customHeight="1" x14ac:dyDescent="0.2">
      <c r="A24" s="60">
        <v>14</v>
      </c>
      <c r="B24" s="61"/>
      <c r="C24" s="62"/>
      <c r="D24" s="144"/>
      <c r="E24" s="64"/>
      <c r="F24" s="64"/>
      <c r="G24" s="64"/>
      <c r="H24" s="64"/>
      <c r="I24" s="64"/>
      <c r="J24" s="64"/>
      <c r="K24" s="145"/>
      <c r="L24" s="63"/>
      <c r="M24" s="64"/>
      <c r="N24" s="64"/>
      <c r="O24" s="64"/>
      <c r="P24" s="59">
        <f t="shared" si="0"/>
        <v>0</v>
      </c>
      <c r="Q24" t="str">
        <f t="shared" si="1"/>
        <v/>
      </c>
    </row>
    <row r="25" spans="1:17" ht="15" customHeight="1" x14ac:dyDescent="0.2">
      <c r="A25" s="60">
        <v>15</v>
      </c>
      <c r="B25" s="61"/>
      <c r="C25" s="62"/>
      <c r="D25" s="144"/>
      <c r="E25" s="64"/>
      <c r="F25" s="64"/>
      <c r="G25" s="64"/>
      <c r="H25" s="64"/>
      <c r="I25" s="64"/>
      <c r="J25" s="64"/>
      <c r="K25" s="145"/>
      <c r="L25" s="63"/>
      <c r="M25" s="64"/>
      <c r="N25" s="64"/>
      <c r="O25" s="64"/>
      <c r="P25" s="59">
        <f t="shared" si="0"/>
        <v>0</v>
      </c>
      <c r="Q25" t="str">
        <f t="shared" si="1"/>
        <v/>
      </c>
    </row>
    <row r="26" spans="1:17" ht="15" customHeight="1" x14ac:dyDescent="0.2">
      <c r="A26" s="60">
        <v>16</v>
      </c>
      <c r="B26" s="61"/>
      <c r="C26" s="62"/>
      <c r="D26" s="144"/>
      <c r="E26" s="64"/>
      <c r="F26" s="64"/>
      <c r="G26" s="64"/>
      <c r="H26" s="64"/>
      <c r="I26" s="64"/>
      <c r="J26" s="64"/>
      <c r="K26" s="145"/>
      <c r="L26" s="63"/>
      <c r="M26" s="64"/>
      <c r="N26" s="64"/>
      <c r="O26" s="64"/>
      <c r="P26" s="59">
        <f t="shared" si="0"/>
        <v>0</v>
      </c>
      <c r="Q26" t="str">
        <f t="shared" si="1"/>
        <v/>
      </c>
    </row>
    <row r="27" spans="1:17" ht="15" customHeight="1" x14ac:dyDescent="0.2">
      <c r="A27" s="60">
        <v>17</v>
      </c>
      <c r="B27" s="61"/>
      <c r="C27" s="62"/>
      <c r="D27" s="144"/>
      <c r="E27" s="64"/>
      <c r="F27" s="64"/>
      <c r="G27" s="64"/>
      <c r="H27" s="64"/>
      <c r="I27" s="64"/>
      <c r="J27" s="64"/>
      <c r="K27" s="145"/>
      <c r="L27" s="63"/>
      <c r="M27" s="64"/>
      <c r="N27" s="64"/>
      <c r="O27" s="64"/>
      <c r="P27" s="59">
        <f t="shared" si="0"/>
        <v>0</v>
      </c>
      <c r="Q27" t="str">
        <f t="shared" si="1"/>
        <v/>
      </c>
    </row>
    <row r="28" spans="1:17" ht="15" customHeight="1" x14ac:dyDescent="0.2">
      <c r="A28" s="60">
        <v>18</v>
      </c>
      <c r="B28" s="61"/>
      <c r="C28" s="62"/>
      <c r="D28" s="144"/>
      <c r="E28" s="64"/>
      <c r="F28" s="64"/>
      <c r="G28" s="64"/>
      <c r="H28" s="64"/>
      <c r="I28" s="64"/>
      <c r="J28" s="64"/>
      <c r="K28" s="145"/>
      <c r="L28" s="63"/>
      <c r="M28" s="64"/>
      <c r="N28" s="64"/>
      <c r="O28" s="64"/>
      <c r="P28" s="59">
        <f t="shared" si="0"/>
        <v>0</v>
      </c>
      <c r="Q28" t="str">
        <f t="shared" si="1"/>
        <v/>
      </c>
    </row>
    <row r="29" spans="1:17" ht="15" customHeight="1" x14ac:dyDescent="0.2">
      <c r="A29" s="60">
        <v>19</v>
      </c>
      <c r="B29" s="61"/>
      <c r="C29" s="62"/>
      <c r="D29" s="144"/>
      <c r="E29" s="64"/>
      <c r="F29" s="64"/>
      <c r="G29" s="64"/>
      <c r="H29" s="64"/>
      <c r="I29" s="64"/>
      <c r="J29" s="64"/>
      <c r="K29" s="145"/>
      <c r="L29" s="63"/>
      <c r="M29" s="64"/>
      <c r="N29" s="64"/>
      <c r="O29" s="64"/>
      <c r="P29" s="59">
        <f t="shared" si="0"/>
        <v>0</v>
      </c>
      <c r="Q29" t="str">
        <f t="shared" si="1"/>
        <v/>
      </c>
    </row>
    <row r="30" spans="1:17" ht="15" customHeight="1" x14ac:dyDescent="0.2">
      <c r="A30" s="60">
        <v>20</v>
      </c>
      <c r="B30" s="61"/>
      <c r="C30" s="62"/>
      <c r="D30" s="144"/>
      <c r="E30" s="64"/>
      <c r="F30" s="64"/>
      <c r="G30" s="64"/>
      <c r="H30" s="64"/>
      <c r="I30" s="64"/>
      <c r="J30" s="64"/>
      <c r="K30" s="145"/>
      <c r="L30" s="63"/>
      <c r="M30" s="64"/>
      <c r="N30" s="64"/>
      <c r="O30" s="64"/>
      <c r="P30" s="59">
        <f t="shared" si="0"/>
        <v>0</v>
      </c>
      <c r="Q30" t="str">
        <f t="shared" si="1"/>
        <v/>
      </c>
    </row>
    <row r="31" spans="1:17" ht="15" customHeight="1" x14ac:dyDescent="0.2">
      <c r="A31" s="60">
        <v>21</v>
      </c>
      <c r="B31" s="61"/>
      <c r="C31" s="62"/>
      <c r="D31" s="144"/>
      <c r="E31" s="64"/>
      <c r="F31" s="64"/>
      <c r="G31" s="64"/>
      <c r="H31" s="64"/>
      <c r="I31" s="64"/>
      <c r="J31" s="64"/>
      <c r="K31" s="145"/>
      <c r="L31" s="63"/>
      <c r="M31" s="64"/>
      <c r="N31" s="64"/>
      <c r="O31" s="64"/>
      <c r="P31" s="59">
        <f t="shared" si="0"/>
        <v>0</v>
      </c>
      <c r="Q31" t="str">
        <f t="shared" si="1"/>
        <v/>
      </c>
    </row>
    <row r="32" spans="1:17" ht="15" customHeight="1" x14ac:dyDescent="0.2">
      <c r="A32" s="60">
        <v>22</v>
      </c>
      <c r="B32" s="61"/>
      <c r="C32" s="62"/>
      <c r="D32" s="144"/>
      <c r="E32" s="64"/>
      <c r="F32" s="64"/>
      <c r="G32" s="64"/>
      <c r="H32" s="64"/>
      <c r="I32" s="64"/>
      <c r="J32" s="64"/>
      <c r="K32" s="145"/>
      <c r="L32" s="63"/>
      <c r="M32" s="64"/>
      <c r="N32" s="64"/>
      <c r="O32" s="64"/>
      <c r="P32" s="59">
        <f t="shared" si="0"/>
        <v>0</v>
      </c>
      <c r="Q32" t="str">
        <f t="shared" si="1"/>
        <v/>
      </c>
    </row>
    <row r="33" spans="1:17" ht="15" customHeight="1" x14ac:dyDescent="0.2">
      <c r="A33" s="60">
        <v>23</v>
      </c>
      <c r="B33" s="61"/>
      <c r="C33" s="62"/>
      <c r="D33" s="144"/>
      <c r="E33" s="64"/>
      <c r="F33" s="64"/>
      <c r="G33" s="64"/>
      <c r="H33" s="64"/>
      <c r="I33" s="64"/>
      <c r="J33" s="64"/>
      <c r="K33" s="145"/>
      <c r="L33" s="63"/>
      <c r="M33" s="64"/>
      <c r="N33" s="64"/>
      <c r="O33" s="64"/>
      <c r="P33" s="59">
        <f t="shared" si="0"/>
        <v>0</v>
      </c>
      <c r="Q33" t="str">
        <f t="shared" si="1"/>
        <v/>
      </c>
    </row>
    <row r="34" spans="1:17" ht="15" customHeight="1" x14ac:dyDescent="0.2">
      <c r="A34" s="60">
        <v>24</v>
      </c>
      <c r="B34" s="61"/>
      <c r="C34" s="62"/>
      <c r="D34" s="144"/>
      <c r="E34" s="64"/>
      <c r="F34" s="64"/>
      <c r="G34" s="64"/>
      <c r="H34" s="64"/>
      <c r="I34" s="64"/>
      <c r="J34" s="64"/>
      <c r="K34" s="145"/>
      <c r="L34" s="63"/>
      <c r="M34" s="64"/>
      <c r="N34" s="64"/>
      <c r="O34" s="64"/>
      <c r="P34" s="59">
        <f t="shared" si="0"/>
        <v>0</v>
      </c>
      <c r="Q34" t="str">
        <f t="shared" si="1"/>
        <v/>
      </c>
    </row>
    <row r="35" spans="1:17" ht="15" customHeight="1" x14ac:dyDescent="0.2">
      <c r="A35" s="60">
        <v>25</v>
      </c>
      <c r="B35" s="61"/>
      <c r="C35" s="62"/>
      <c r="D35" s="144"/>
      <c r="E35" s="64"/>
      <c r="F35" s="64"/>
      <c r="G35" s="64"/>
      <c r="H35" s="64"/>
      <c r="I35" s="64"/>
      <c r="J35" s="64"/>
      <c r="K35" s="145"/>
      <c r="L35" s="63"/>
      <c r="M35" s="64"/>
      <c r="N35" s="64"/>
      <c r="O35" s="64"/>
      <c r="P35" s="59">
        <f t="shared" si="0"/>
        <v>0</v>
      </c>
      <c r="Q35" t="str">
        <f t="shared" si="1"/>
        <v/>
      </c>
    </row>
    <row r="36" spans="1:17" ht="15" customHeight="1" x14ac:dyDescent="0.2">
      <c r="A36" s="60">
        <v>26</v>
      </c>
      <c r="B36" s="65"/>
      <c r="C36" s="66"/>
      <c r="D36" s="146"/>
      <c r="E36" s="68"/>
      <c r="F36" s="68"/>
      <c r="G36" s="68"/>
      <c r="H36" s="68"/>
      <c r="I36" s="68"/>
      <c r="J36" s="68"/>
      <c r="K36" s="147"/>
      <c r="L36" s="67"/>
      <c r="M36" s="68"/>
      <c r="N36" s="68"/>
      <c r="O36" s="68"/>
      <c r="P36" s="59">
        <f t="shared" si="0"/>
        <v>0</v>
      </c>
      <c r="Q36" t="str">
        <f t="shared" si="1"/>
        <v/>
      </c>
    </row>
    <row r="37" spans="1:17" ht="15" customHeight="1" x14ac:dyDescent="0.2">
      <c r="A37" s="60">
        <v>27</v>
      </c>
      <c r="B37" s="65"/>
      <c r="C37" s="66"/>
      <c r="D37" s="146"/>
      <c r="E37" s="68"/>
      <c r="F37" s="68"/>
      <c r="G37" s="68"/>
      <c r="H37" s="68"/>
      <c r="I37" s="68"/>
      <c r="J37" s="68"/>
      <c r="K37" s="147"/>
      <c r="L37" s="67"/>
      <c r="M37" s="68"/>
      <c r="N37" s="68"/>
      <c r="O37" s="68"/>
      <c r="P37" s="59">
        <f t="shared" si="0"/>
        <v>0</v>
      </c>
      <c r="Q37" t="str">
        <f t="shared" si="1"/>
        <v/>
      </c>
    </row>
    <row r="38" spans="1:17" ht="15" customHeight="1" x14ac:dyDescent="0.2">
      <c r="A38" s="60">
        <v>28</v>
      </c>
      <c r="B38" s="65"/>
      <c r="C38" s="66"/>
      <c r="D38" s="146"/>
      <c r="E38" s="68"/>
      <c r="F38" s="68"/>
      <c r="G38" s="68"/>
      <c r="H38" s="68"/>
      <c r="I38" s="68"/>
      <c r="J38" s="68"/>
      <c r="K38" s="147"/>
      <c r="L38" s="67"/>
      <c r="M38" s="68"/>
      <c r="N38" s="68"/>
      <c r="O38" s="68"/>
      <c r="P38" s="59">
        <f t="shared" si="0"/>
        <v>0</v>
      </c>
      <c r="Q38" t="str">
        <f t="shared" si="1"/>
        <v/>
      </c>
    </row>
    <row r="39" spans="1:17" ht="15" customHeight="1" x14ac:dyDescent="0.2">
      <c r="A39" s="60">
        <v>29</v>
      </c>
      <c r="B39" s="65"/>
      <c r="C39" s="66"/>
      <c r="D39" s="146"/>
      <c r="E39" s="68"/>
      <c r="F39" s="68"/>
      <c r="G39" s="68"/>
      <c r="H39" s="68"/>
      <c r="I39" s="68"/>
      <c r="J39" s="68"/>
      <c r="K39" s="147"/>
      <c r="L39" s="67"/>
      <c r="M39" s="68"/>
      <c r="N39" s="68"/>
      <c r="O39" s="68"/>
      <c r="P39" s="59">
        <f t="shared" si="0"/>
        <v>0</v>
      </c>
      <c r="Q39" t="str">
        <f t="shared" si="1"/>
        <v/>
      </c>
    </row>
    <row r="40" spans="1:17" ht="15" customHeight="1" x14ac:dyDescent="0.2">
      <c r="A40" s="60">
        <v>30</v>
      </c>
      <c r="B40" s="65"/>
      <c r="C40" s="66"/>
      <c r="D40" s="146"/>
      <c r="E40" s="68"/>
      <c r="F40" s="68"/>
      <c r="G40" s="68"/>
      <c r="H40" s="68"/>
      <c r="I40" s="68"/>
      <c r="J40" s="68"/>
      <c r="K40" s="147"/>
      <c r="L40" s="67"/>
      <c r="M40" s="68"/>
      <c r="N40" s="68"/>
      <c r="O40" s="68"/>
      <c r="P40" s="59">
        <f t="shared" si="0"/>
        <v>0</v>
      </c>
      <c r="Q40" t="str">
        <f t="shared" si="1"/>
        <v/>
      </c>
    </row>
    <row r="41" spans="1:17" ht="15" customHeight="1" x14ac:dyDescent="0.2">
      <c r="A41" s="60">
        <v>31</v>
      </c>
      <c r="B41" s="65"/>
      <c r="C41" s="66"/>
      <c r="D41" s="146"/>
      <c r="E41" s="68"/>
      <c r="F41" s="68"/>
      <c r="G41" s="68"/>
      <c r="H41" s="68"/>
      <c r="I41" s="68"/>
      <c r="J41" s="68"/>
      <c r="K41" s="147"/>
      <c r="L41" s="67"/>
      <c r="M41" s="68"/>
      <c r="N41" s="68"/>
      <c r="O41" s="68"/>
      <c r="P41" s="59">
        <f t="shared" si="0"/>
        <v>0</v>
      </c>
      <c r="Q41" t="str">
        <f t="shared" si="1"/>
        <v/>
      </c>
    </row>
    <row r="42" spans="1:17" ht="15" customHeight="1" x14ac:dyDescent="0.2">
      <c r="A42" s="60">
        <v>32</v>
      </c>
      <c r="B42" s="65"/>
      <c r="C42" s="66"/>
      <c r="D42" s="146"/>
      <c r="E42" s="68"/>
      <c r="F42" s="68"/>
      <c r="G42" s="68"/>
      <c r="H42" s="68"/>
      <c r="I42" s="68"/>
      <c r="J42" s="68"/>
      <c r="K42" s="147"/>
      <c r="L42" s="67"/>
      <c r="M42" s="68"/>
      <c r="N42" s="68"/>
      <c r="O42" s="68"/>
      <c r="P42" s="59">
        <f t="shared" si="0"/>
        <v>0</v>
      </c>
      <c r="Q42" t="str">
        <f t="shared" si="1"/>
        <v/>
      </c>
    </row>
    <row r="43" spans="1:17" s="25" customFormat="1" ht="15" customHeight="1" x14ac:dyDescent="0.2">
      <c r="A43" s="69">
        <v>33</v>
      </c>
      <c r="B43" s="70"/>
      <c r="C43" s="71"/>
      <c r="D43" s="148"/>
      <c r="E43" s="73"/>
      <c r="F43" s="73"/>
      <c r="G43" s="73"/>
      <c r="H43" s="73"/>
      <c r="I43" s="73"/>
      <c r="J43" s="73"/>
      <c r="K43" s="149"/>
      <c r="L43" s="72"/>
      <c r="M43" s="73"/>
      <c r="N43" s="73"/>
      <c r="O43" s="73"/>
      <c r="P43" s="59">
        <f t="shared" si="0"/>
        <v>0</v>
      </c>
      <c r="Q43" t="str">
        <f t="shared" si="1"/>
        <v/>
      </c>
    </row>
    <row r="44" spans="1:17" ht="20.100000000000001" customHeight="1" x14ac:dyDescent="0.2">
      <c r="A44" s="161" t="s">
        <v>32</v>
      </c>
      <c r="B44" s="161"/>
      <c r="C44" s="161"/>
      <c r="D44" s="161"/>
      <c r="E44" s="161"/>
      <c r="F44" s="161"/>
      <c r="G44" s="161"/>
      <c r="H44" s="161"/>
      <c r="I44" s="161"/>
      <c r="J44" s="161"/>
      <c r="K44" s="161"/>
      <c r="L44" s="74">
        <f>COUNT(L11:L43)</f>
        <v>0</v>
      </c>
      <c r="M44" s="75">
        <f>COUNT(M11:M43)</f>
        <v>0</v>
      </c>
      <c r="N44" s="75">
        <f>COUNT(N11:N43)</f>
        <v>0</v>
      </c>
      <c r="O44" s="75">
        <f>COUNT(O11:O43)</f>
        <v>0</v>
      </c>
      <c r="P44" s="76"/>
    </row>
    <row r="45" spans="1:17" ht="20.100000000000001" customHeight="1" x14ac:dyDescent="0.2">
      <c r="A45" s="157" t="s">
        <v>33</v>
      </c>
      <c r="B45" s="157"/>
      <c r="C45" s="157"/>
      <c r="D45" s="77">
        <f t="shared" ref="D45:O45" si="2">SUM(D11:D43)</f>
        <v>0</v>
      </c>
      <c r="E45" s="77">
        <f t="shared" si="2"/>
        <v>0</v>
      </c>
      <c r="F45" s="77">
        <f t="shared" si="2"/>
        <v>0</v>
      </c>
      <c r="G45" s="77">
        <f t="shared" si="2"/>
        <v>0</v>
      </c>
      <c r="H45" s="77">
        <f t="shared" si="2"/>
        <v>0</v>
      </c>
      <c r="I45" s="77">
        <f t="shared" si="2"/>
        <v>0</v>
      </c>
      <c r="J45" s="77">
        <f t="shared" si="2"/>
        <v>0</v>
      </c>
      <c r="K45" s="77">
        <f t="shared" si="2"/>
        <v>0</v>
      </c>
      <c r="L45" s="77">
        <f t="shared" si="2"/>
        <v>0</v>
      </c>
      <c r="M45" s="78">
        <f t="shared" si="2"/>
        <v>0</v>
      </c>
      <c r="N45" s="78">
        <f t="shared" si="2"/>
        <v>0</v>
      </c>
      <c r="O45" s="78">
        <f t="shared" si="2"/>
        <v>0</v>
      </c>
      <c r="P45" s="79"/>
    </row>
  </sheetData>
  <sheetProtection sheet="1" objects="1" scenarios="1" selectLockedCells="1"/>
  <mergeCells count="14">
    <mergeCell ref="M5:O5"/>
    <mergeCell ref="D7:K7"/>
    <mergeCell ref="L7:O7"/>
    <mergeCell ref="A45:C45"/>
    <mergeCell ref="D8:K8"/>
    <mergeCell ref="L8:O8"/>
    <mergeCell ref="D9:K9"/>
    <mergeCell ref="A44:K44"/>
    <mergeCell ref="B3:C3"/>
    <mergeCell ref="D3:K3"/>
    <mergeCell ref="B4:C4"/>
    <mergeCell ref="D4:K4"/>
    <mergeCell ref="B5:C5"/>
    <mergeCell ref="D5:K5"/>
  </mergeCells>
  <phoneticPr fontId="0" type="noConversion"/>
  <conditionalFormatting sqref="Q11:Q43">
    <cfRule type="cellIs" dxfId="0" priority="1" stopIfTrue="1" operator="equal">
      <formula>"Nur 2 Aufgaben!"</formula>
    </cfRule>
  </conditionalFormatting>
  <printOptions horizontalCentered="1"/>
  <pageMargins left="0.98402777777777772" right="0.2361111111111111" top="0.78749999999999998" bottom="0.82708333333333328"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B54B1-838D-4697-A0C8-5B305092B83C}">
  <sheetPr>
    <pageSetUpPr fitToPage="1"/>
  </sheetPr>
  <dimension ref="A1:AE106"/>
  <sheetViews>
    <sheetView showGridLines="0" workbookViewId="0">
      <selection activeCell="F10" sqref="F10"/>
    </sheetView>
  </sheetViews>
  <sheetFormatPr baseColWidth="10" defaultColWidth="11" defaultRowHeight="12.75" x14ac:dyDescent="0.2"/>
  <cols>
    <col min="1" max="1" width="4.5703125" customWidth="1"/>
    <col min="2" max="2" width="4.7109375" customWidth="1"/>
    <col min="3" max="4" width="25.7109375" customWidth="1"/>
    <col min="5" max="6" width="10.7109375" customWidth="1"/>
    <col min="7" max="7" width="4.7109375" customWidth="1"/>
    <col min="8" max="8" width="7.85546875" customWidth="1"/>
    <col min="9" max="14" width="4.7109375" customWidth="1"/>
    <col min="15" max="15" width="8.7109375" customWidth="1"/>
    <col min="16" max="31" width="4.7109375" customWidth="1"/>
  </cols>
  <sheetData>
    <row r="1" spans="1:31" ht="15" customHeight="1" x14ac:dyDescent="0.2">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row>
    <row r="2" spans="1:31" ht="15" customHeight="1" x14ac:dyDescent="0.3">
      <c r="A2" s="16" t="s">
        <v>34</v>
      </c>
      <c r="B2" s="80"/>
      <c r="C2" s="81"/>
      <c r="D2" s="81"/>
      <c r="E2" s="17"/>
      <c r="F2" s="18"/>
      <c r="G2" s="18"/>
      <c r="H2" s="18"/>
      <c r="I2" s="18"/>
      <c r="J2" s="18"/>
      <c r="K2" s="18"/>
      <c r="L2" s="18"/>
      <c r="M2" s="81"/>
      <c r="N2" s="80"/>
      <c r="O2" s="80"/>
      <c r="P2" s="80"/>
      <c r="Q2" s="80"/>
      <c r="R2" s="80"/>
      <c r="S2" s="80"/>
      <c r="T2" s="80"/>
      <c r="U2" s="80"/>
      <c r="V2" s="80"/>
      <c r="W2" s="80"/>
      <c r="X2" s="80"/>
      <c r="Y2" s="80"/>
      <c r="Z2" s="80"/>
      <c r="AA2" s="80"/>
      <c r="AB2" s="80"/>
      <c r="AC2" s="80"/>
      <c r="AD2" s="80"/>
      <c r="AE2" s="80"/>
    </row>
    <row r="3" spans="1:31" ht="15" customHeight="1" x14ac:dyDescent="0.3">
      <c r="A3" s="81"/>
      <c r="B3" s="82"/>
      <c r="C3" s="16"/>
      <c r="D3" s="16"/>
      <c r="E3" s="17"/>
      <c r="F3" s="18"/>
      <c r="G3" s="18"/>
      <c r="H3" s="18"/>
      <c r="I3" s="18"/>
      <c r="J3" s="18"/>
      <c r="K3" s="18"/>
      <c r="L3" s="18"/>
      <c r="M3" s="81"/>
      <c r="N3" s="80"/>
      <c r="O3" s="80"/>
      <c r="P3" s="80"/>
      <c r="Q3" s="80"/>
      <c r="R3" s="80"/>
      <c r="S3" s="80"/>
      <c r="T3" s="80"/>
      <c r="U3" s="80"/>
      <c r="V3" s="80"/>
      <c r="W3" s="80"/>
      <c r="X3" s="80"/>
      <c r="Y3" s="80"/>
      <c r="Z3" s="80"/>
      <c r="AA3" s="80"/>
      <c r="AB3" s="80"/>
      <c r="AC3" s="80"/>
      <c r="AD3" s="80"/>
      <c r="AE3" s="80"/>
    </row>
    <row r="4" spans="1:31" ht="15" customHeight="1" x14ac:dyDescent="0.2">
      <c r="A4" s="81"/>
      <c r="B4" s="83"/>
      <c r="C4" s="84" t="s">
        <v>17</v>
      </c>
      <c r="D4" s="164" t="str">
        <f>IF(Korrekturbogen!D3=0,"",Korrekturbogen!D3)</f>
        <v/>
      </c>
      <c r="E4" s="164"/>
      <c r="F4" s="164"/>
      <c r="G4" s="22"/>
      <c r="H4" s="22"/>
      <c r="I4" s="22"/>
      <c r="J4" s="22"/>
      <c r="K4" s="22"/>
      <c r="L4" s="22"/>
      <c r="M4" s="81"/>
      <c r="N4" s="80"/>
      <c r="O4" s="80"/>
      <c r="P4" s="80"/>
      <c r="Q4" s="80"/>
      <c r="R4" s="80"/>
      <c r="S4" s="80"/>
      <c r="T4" s="80"/>
      <c r="U4" s="80"/>
      <c r="V4" s="80"/>
      <c r="W4" s="80"/>
      <c r="X4" s="80"/>
      <c r="Y4" s="80"/>
      <c r="Z4" s="80"/>
      <c r="AA4" s="80"/>
      <c r="AB4" s="80"/>
      <c r="AC4" s="80"/>
      <c r="AD4" s="80"/>
      <c r="AE4" s="80"/>
    </row>
    <row r="5" spans="1:31" ht="15" customHeight="1" x14ac:dyDescent="0.2">
      <c r="A5" s="81"/>
      <c r="B5" s="28"/>
      <c r="C5" s="85" t="s">
        <v>18</v>
      </c>
      <c r="D5" s="165" t="str">
        <f>IF(Korrekturbogen!D4=0,"",Korrekturbogen!D4)</f>
        <v/>
      </c>
      <c r="E5" s="165"/>
      <c r="F5" s="165"/>
      <c r="G5" s="22"/>
      <c r="H5" s="22"/>
      <c r="I5" s="22"/>
      <c r="J5" s="22"/>
      <c r="K5" s="22"/>
      <c r="L5" s="22"/>
      <c r="M5" s="81"/>
      <c r="N5" s="80"/>
      <c r="O5" s="80"/>
      <c r="P5" s="80"/>
      <c r="Q5" s="80"/>
      <c r="R5" s="80"/>
      <c r="S5" s="80"/>
      <c r="T5" s="80"/>
      <c r="U5" s="80"/>
      <c r="V5" s="80"/>
      <c r="W5" s="80"/>
      <c r="X5" s="80"/>
      <c r="Y5" s="80"/>
      <c r="Z5" s="80"/>
      <c r="AA5" s="80"/>
      <c r="AB5" s="80"/>
      <c r="AC5" s="80"/>
      <c r="AD5" s="80"/>
      <c r="AE5" s="80"/>
    </row>
    <row r="6" spans="1:31" ht="15" customHeight="1" x14ac:dyDescent="0.2">
      <c r="A6" s="81"/>
      <c r="B6" s="28"/>
      <c r="C6" s="86" t="s">
        <v>19</v>
      </c>
      <c r="D6" s="166" t="str">
        <f>IF(Korrekturbogen!D5=0,"",Korrekturbogen!D5)</f>
        <v/>
      </c>
      <c r="E6" s="166"/>
      <c r="F6" s="166"/>
      <c r="G6" s="26"/>
      <c r="H6" s="167"/>
      <c r="I6" s="167"/>
      <c r="J6" s="167"/>
      <c r="K6" s="88"/>
      <c r="L6" s="22"/>
      <c r="M6" s="81"/>
      <c r="N6" s="80"/>
      <c r="O6" s="80"/>
      <c r="P6" s="80"/>
      <c r="Q6" s="80"/>
      <c r="R6" s="80"/>
      <c r="S6" s="80"/>
      <c r="T6" s="80"/>
      <c r="U6" s="80"/>
      <c r="V6" s="80"/>
      <c r="W6" s="80"/>
      <c r="X6" s="80"/>
      <c r="Y6" s="80"/>
      <c r="Z6" s="80"/>
      <c r="AA6" s="80"/>
      <c r="AB6" s="80"/>
      <c r="AC6" s="80"/>
      <c r="AD6" s="80"/>
      <c r="AE6" s="80"/>
    </row>
    <row r="7" spans="1:31" ht="15" customHeight="1" x14ac:dyDescent="0.2">
      <c r="A7" s="81"/>
      <c r="B7" s="28"/>
      <c r="C7" s="28"/>
      <c r="D7" s="28"/>
      <c r="E7" s="29"/>
      <c r="F7" s="22"/>
      <c r="G7" s="22"/>
      <c r="H7" s="22"/>
      <c r="I7" s="22"/>
      <c r="J7" s="22"/>
      <c r="K7" s="22"/>
      <c r="L7" s="22"/>
      <c r="M7" s="81"/>
      <c r="N7" s="80"/>
      <c r="O7" s="80"/>
      <c r="P7" s="80"/>
      <c r="Q7" s="80"/>
      <c r="R7" s="80"/>
      <c r="S7" s="80"/>
      <c r="T7" s="80"/>
      <c r="U7" s="80"/>
      <c r="V7" s="80"/>
      <c r="W7" s="80"/>
      <c r="X7" s="80"/>
      <c r="Y7" s="80"/>
      <c r="Z7" s="80"/>
      <c r="AA7" s="80"/>
      <c r="AB7" s="80"/>
      <c r="AC7" s="80"/>
      <c r="AD7" s="80"/>
      <c r="AE7" s="80"/>
    </row>
    <row r="8" spans="1:31" ht="15" customHeight="1" thickBot="1" x14ac:dyDescent="0.25">
      <c r="A8" s="80"/>
      <c r="B8" s="36"/>
      <c r="C8" s="36"/>
      <c r="D8" s="36"/>
      <c r="E8" s="162"/>
      <c r="F8" s="162"/>
      <c r="G8" s="22"/>
      <c r="H8" s="89"/>
      <c r="I8" s="90"/>
      <c r="J8" s="89"/>
      <c r="K8" s="89"/>
      <c r="L8" s="89"/>
      <c r="M8" s="81"/>
      <c r="N8" s="80"/>
      <c r="O8" s="80"/>
      <c r="P8" s="80"/>
      <c r="Q8" s="80"/>
      <c r="R8" s="80"/>
      <c r="S8" s="80"/>
      <c r="T8" s="80"/>
      <c r="U8" s="80"/>
      <c r="V8" s="80"/>
      <c r="W8" s="80"/>
      <c r="X8" s="80"/>
      <c r="Y8" s="80"/>
      <c r="Z8" s="80"/>
      <c r="AA8" s="80"/>
      <c r="AB8" s="80"/>
      <c r="AC8" s="80"/>
      <c r="AD8" s="80"/>
      <c r="AE8" s="80"/>
    </row>
    <row r="9" spans="1:31" ht="15" customHeight="1" thickBot="1" x14ac:dyDescent="0.25">
      <c r="A9" s="80"/>
      <c r="B9" s="125" t="s">
        <v>28</v>
      </c>
      <c r="C9" s="126" t="s">
        <v>29</v>
      </c>
      <c r="D9" s="126" t="s">
        <v>30</v>
      </c>
      <c r="E9" s="127" t="s">
        <v>35</v>
      </c>
      <c r="F9" s="128" t="s">
        <v>36</v>
      </c>
      <c r="G9" s="91"/>
      <c r="H9" s="87" t="s">
        <v>37</v>
      </c>
      <c r="I9" s="91"/>
      <c r="J9" s="91"/>
      <c r="K9" s="91"/>
      <c r="L9" s="91"/>
      <c r="M9" s="80"/>
      <c r="N9" s="80"/>
      <c r="O9" s="80"/>
      <c r="P9" s="80"/>
      <c r="Q9" s="80"/>
      <c r="R9" s="80"/>
      <c r="S9" s="80"/>
      <c r="T9" s="80"/>
      <c r="U9" s="80"/>
      <c r="V9" s="80"/>
      <c r="W9" s="80"/>
      <c r="X9" s="80"/>
      <c r="Y9" s="80"/>
      <c r="Z9" s="80"/>
      <c r="AA9" s="80"/>
      <c r="AB9" s="80"/>
      <c r="AC9" s="80"/>
      <c r="AD9" s="80"/>
      <c r="AE9" s="80"/>
    </row>
    <row r="10" spans="1:31" ht="15" customHeight="1" thickBot="1" x14ac:dyDescent="0.25">
      <c r="A10" s="80"/>
      <c r="B10" s="132">
        <v>1</v>
      </c>
      <c r="C10" s="133" t="str">
        <f>IF(Korrekturbogen!B11="","",Korrekturbogen!B11)</f>
        <v/>
      </c>
      <c r="D10" s="133" t="str">
        <f>IF(Korrekturbogen!C11="","",Korrekturbogen!C11)</f>
        <v/>
      </c>
      <c r="E10" s="134" t="str">
        <f>IF(Korrekturbogen!B11="","",Korrekturbogen!P11)</f>
        <v/>
      </c>
      <c r="F10" s="135" t="str">
        <f t="shared" ref="F10:F42" si="0">IF(E10="","",VLOOKUP(E10,$C$101:$D$106,2.1))</f>
        <v/>
      </c>
      <c r="G10" s="94"/>
      <c r="H10" s="94"/>
      <c r="I10" s="94"/>
      <c r="J10" s="94"/>
      <c r="K10" s="94"/>
      <c r="L10" s="95"/>
      <c r="M10" s="80"/>
      <c r="N10" s="80"/>
      <c r="O10" s="80"/>
      <c r="P10" s="80"/>
      <c r="Q10" s="80"/>
      <c r="R10" s="80"/>
      <c r="S10" s="80"/>
      <c r="T10" s="80"/>
      <c r="U10" s="80"/>
      <c r="V10" s="80"/>
      <c r="W10" s="80"/>
      <c r="X10" s="80"/>
      <c r="Y10" s="80"/>
      <c r="Z10" s="80"/>
      <c r="AA10" s="80"/>
      <c r="AB10" s="80"/>
      <c r="AC10" s="80"/>
      <c r="AD10" s="80"/>
      <c r="AE10" s="80"/>
    </row>
    <row r="11" spans="1:31" ht="15" customHeight="1" x14ac:dyDescent="0.2">
      <c r="A11" s="80"/>
      <c r="B11" s="123">
        <v>2</v>
      </c>
      <c r="C11" s="96" t="str">
        <f>IF(Korrekturbogen!B12="","",Korrekturbogen!B12)</f>
        <v/>
      </c>
      <c r="D11" s="92" t="str">
        <f>IF(Korrekturbogen!C12="","",Korrekturbogen!C12)</f>
        <v/>
      </c>
      <c r="E11" s="93" t="str">
        <f>IF(Korrekturbogen!B12="","",Korrekturbogen!P12)</f>
        <v/>
      </c>
      <c r="F11" s="124" t="str">
        <f t="shared" si="0"/>
        <v/>
      </c>
      <c r="G11" s="94"/>
      <c r="H11" s="97" t="s">
        <v>36</v>
      </c>
      <c r="I11" s="98">
        <v>1</v>
      </c>
      <c r="J11" s="98">
        <v>2</v>
      </c>
      <c r="K11" s="98">
        <v>3</v>
      </c>
      <c r="L11" s="98">
        <v>4</v>
      </c>
      <c r="M11" s="98">
        <v>5</v>
      </c>
      <c r="N11" s="99">
        <v>6</v>
      </c>
      <c r="O11" s="100" t="s">
        <v>38</v>
      </c>
      <c r="P11" s="101"/>
      <c r="Q11" s="101"/>
      <c r="R11" s="101"/>
      <c r="S11" s="101"/>
      <c r="T11" s="101"/>
      <c r="U11" s="101"/>
      <c r="V11" s="101"/>
      <c r="W11" s="101"/>
      <c r="X11" s="101"/>
      <c r="Y11" s="101"/>
      <c r="Z11" s="101"/>
      <c r="AA11" s="101"/>
      <c r="AB11" s="101"/>
      <c r="AC11" s="101"/>
      <c r="AD11" s="80"/>
      <c r="AE11" s="80"/>
    </row>
    <row r="12" spans="1:31" ht="15" customHeight="1" thickBot="1" x14ac:dyDescent="0.25">
      <c r="A12" s="80"/>
      <c r="B12" s="123">
        <v>3</v>
      </c>
      <c r="C12" s="96" t="str">
        <f>IF(Korrekturbogen!B13="","",Korrekturbogen!B13)</f>
        <v/>
      </c>
      <c r="D12" s="92" t="str">
        <f>IF(Korrekturbogen!C13="","",Korrekturbogen!C13)</f>
        <v/>
      </c>
      <c r="E12" s="93" t="str">
        <f>IF(Korrekturbogen!B13="","",Korrekturbogen!P13)</f>
        <v/>
      </c>
      <c r="F12" s="124" t="str">
        <f t="shared" si="0"/>
        <v/>
      </c>
      <c r="G12" s="94"/>
      <c r="H12" s="102" t="s">
        <v>39</v>
      </c>
      <c r="I12" s="103">
        <f>COUNTIF($F$10:$F$42,"=1")</f>
        <v>0</v>
      </c>
      <c r="J12" s="103">
        <f>COUNTIF($F$10:$F$42,"=2")</f>
        <v>0</v>
      </c>
      <c r="K12" s="103">
        <f>COUNTIF($F$10:$F$42,"=3")</f>
        <v>0</v>
      </c>
      <c r="L12" s="103">
        <f>COUNTIF($F$10:$F$42,"=4")</f>
        <v>0</v>
      </c>
      <c r="M12" s="103">
        <f>COUNTIF($F$10:$F$42,"=5")</f>
        <v>0</v>
      </c>
      <c r="N12" s="103">
        <f>COUNTIF($F$10:$F$42,"=6")</f>
        <v>0</v>
      </c>
      <c r="O12" s="104" t="str">
        <f>F43</f>
        <v/>
      </c>
      <c r="P12" s="105"/>
      <c r="Q12" s="105"/>
      <c r="R12" s="105"/>
      <c r="S12" s="105"/>
      <c r="T12" s="105"/>
      <c r="U12" s="105"/>
      <c r="V12" s="105"/>
      <c r="W12" s="105"/>
      <c r="X12" s="105"/>
      <c r="Y12" s="105"/>
      <c r="Z12" s="105"/>
      <c r="AA12" s="105"/>
      <c r="AB12" s="105"/>
      <c r="AC12" s="105"/>
      <c r="AD12" s="80"/>
      <c r="AE12" s="80"/>
    </row>
    <row r="13" spans="1:31" ht="15" customHeight="1" x14ac:dyDescent="0.2">
      <c r="A13" s="80"/>
      <c r="B13" s="123">
        <v>4</v>
      </c>
      <c r="C13" s="96" t="str">
        <f>IF(Korrekturbogen!B14="","",Korrekturbogen!B14)</f>
        <v/>
      </c>
      <c r="D13" s="92" t="str">
        <f>IF(Korrekturbogen!C14="","",Korrekturbogen!C14)</f>
        <v/>
      </c>
      <c r="E13" s="93" t="str">
        <f>IF(Korrekturbogen!B14="","",Korrekturbogen!P14)</f>
        <v/>
      </c>
      <c r="F13" s="124" t="str">
        <f t="shared" si="0"/>
        <v/>
      </c>
      <c r="G13" s="94"/>
      <c r="H13" s="94"/>
      <c r="I13" s="94"/>
      <c r="J13" s="94"/>
      <c r="K13" s="94"/>
      <c r="L13" s="95"/>
      <c r="M13" s="80"/>
      <c r="N13" s="80"/>
      <c r="O13" s="80"/>
      <c r="P13" s="80"/>
      <c r="Q13" s="80"/>
      <c r="R13" s="80"/>
      <c r="S13" s="80"/>
      <c r="T13" s="80"/>
      <c r="U13" s="80"/>
      <c r="V13" s="80"/>
      <c r="W13" s="80"/>
      <c r="X13" s="80"/>
      <c r="Y13" s="80"/>
      <c r="Z13" s="80"/>
      <c r="AA13" s="80"/>
      <c r="AB13" s="80"/>
      <c r="AC13" s="80"/>
      <c r="AD13" s="80"/>
      <c r="AE13" s="80"/>
    </row>
    <row r="14" spans="1:31" ht="15" customHeight="1" x14ac:dyDescent="0.2">
      <c r="A14" s="80"/>
      <c r="B14" s="123">
        <v>5</v>
      </c>
      <c r="C14" s="96" t="str">
        <f>IF(Korrekturbogen!B15="","",Korrekturbogen!B15)</f>
        <v/>
      </c>
      <c r="D14" s="92" t="str">
        <f>IF(Korrekturbogen!C15="","",Korrekturbogen!C15)</f>
        <v/>
      </c>
      <c r="E14" s="93" t="str">
        <f>IF(Korrekturbogen!B15="","",Korrekturbogen!P15)</f>
        <v/>
      </c>
      <c r="F14" s="124" t="str">
        <f t="shared" si="0"/>
        <v/>
      </c>
      <c r="G14" s="94"/>
      <c r="P14" s="80"/>
      <c r="Q14" s="80"/>
      <c r="R14" s="80"/>
      <c r="S14" s="80"/>
      <c r="T14" s="80"/>
      <c r="U14" s="80"/>
      <c r="V14" s="80"/>
      <c r="W14" s="80"/>
      <c r="X14" s="80"/>
      <c r="Y14" s="80"/>
      <c r="Z14" s="80"/>
      <c r="AA14" s="80"/>
      <c r="AB14" s="80"/>
      <c r="AC14" s="80"/>
      <c r="AD14" s="80"/>
      <c r="AE14" s="80"/>
    </row>
    <row r="15" spans="1:31" ht="15" customHeight="1" x14ac:dyDescent="0.2">
      <c r="A15" s="80"/>
      <c r="B15" s="123">
        <v>6</v>
      </c>
      <c r="C15" s="96" t="str">
        <f>IF(Korrekturbogen!B16="","",Korrekturbogen!B16)</f>
        <v/>
      </c>
      <c r="D15" s="92" t="str">
        <f>IF(Korrekturbogen!C16="","",Korrekturbogen!C16)</f>
        <v/>
      </c>
      <c r="E15" s="93" t="str">
        <f>IF(Korrekturbogen!B16="","",Korrekturbogen!P16)</f>
        <v/>
      </c>
      <c r="F15" s="124" t="str">
        <f t="shared" si="0"/>
        <v/>
      </c>
      <c r="G15" s="94"/>
      <c r="P15" s="80"/>
      <c r="Q15" s="80"/>
      <c r="R15" s="80"/>
      <c r="S15" s="80"/>
      <c r="T15" s="80"/>
      <c r="U15" s="80"/>
      <c r="V15" s="80"/>
      <c r="W15" s="80"/>
      <c r="X15" s="80"/>
      <c r="Y15" s="80"/>
      <c r="Z15" s="80"/>
      <c r="AA15" s="80"/>
      <c r="AB15" s="80"/>
      <c r="AC15" s="80"/>
      <c r="AD15" s="80"/>
      <c r="AE15" s="80"/>
    </row>
    <row r="16" spans="1:31" ht="15" customHeight="1" x14ac:dyDescent="0.2">
      <c r="A16" s="80"/>
      <c r="B16" s="123">
        <v>7</v>
      </c>
      <c r="C16" s="96" t="str">
        <f>IF(Korrekturbogen!B17="","",Korrekturbogen!B17)</f>
        <v/>
      </c>
      <c r="D16" s="92" t="str">
        <f>IF(Korrekturbogen!C17="","",Korrekturbogen!C17)</f>
        <v/>
      </c>
      <c r="E16" s="93" t="str">
        <f>IF(Korrekturbogen!B17="","",Korrekturbogen!P17)</f>
        <v/>
      </c>
      <c r="F16" s="124" t="str">
        <f t="shared" si="0"/>
        <v/>
      </c>
      <c r="G16" s="94"/>
      <c r="P16" s="80"/>
      <c r="Q16" s="80"/>
      <c r="R16" s="80"/>
      <c r="S16" s="80"/>
      <c r="T16" s="80"/>
      <c r="U16" s="80"/>
      <c r="V16" s="80"/>
      <c r="W16" s="80"/>
      <c r="X16" s="80"/>
      <c r="Y16" s="80"/>
      <c r="Z16" s="80"/>
      <c r="AA16" s="80"/>
      <c r="AB16" s="80"/>
      <c r="AC16" s="80"/>
      <c r="AD16" s="80"/>
      <c r="AE16" s="80"/>
    </row>
    <row r="17" spans="1:31" ht="15" customHeight="1" x14ac:dyDescent="0.2">
      <c r="A17" s="80"/>
      <c r="B17" s="123">
        <v>8</v>
      </c>
      <c r="C17" s="96" t="str">
        <f>IF(Korrekturbogen!B18="","",Korrekturbogen!B18)</f>
        <v/>
      </c>
      <c r="D17" s="92" t="str">
        <f>IF(Korrekturbogen!C18="","",Korrekturbogen!C18)</f>
        <v/>
      </c>
      <c r="E17" s="93" t="str">
        <f>IF(Korrekturbogen!B18="","",Korrekturbogen!P18)</f>
        <v/>
      </c>
      <c r="F17" s="124" t="str">
        <f t="shared" si="0"/>
        <v/>
      </c>
      <c r="G17" s="94"/>
      <c r="P17" s="80"/>
      <c r="Q17" s="80"/>
      <c r="R17" s="80"/>
      <c r="S17" s="80"/>
      <c r="T17" s="80"/>
      <c r="U17" s="80"/>
      <c r="V17" s="80"/>
      <c r="W17" s="80"/>
      <c r="X17" s="80"/>
      <c r="Y17" s="80"/>
      <c r="Z17" s="80"/>
      <c r="AA17" s="80"/>
      <c r="AB17" s="80"/>
      <c r="AC17" s="80"/>
      <c r="AD17" s="80"/>
      <c r="AE17" s="80"/>
    </row>
    <row r="18" spans="1:31" ht="15" customHeight="1" x14ac:dyDescent="0.2">
      <c r="A18" s="80"/>
      <c r="B18" s="123">
        <v>9</v>
      </c>
      <c r="C18" s="96" t="str">
        <f>IF(Korrekturbogen!B19="","",Korrekturbogen!B19)</f>
        <v/>
      </c>
      <c r="D18" s="92" t="str">
        <f>IF(Korrekturbogen!C19="","",Korrekturbogen!C19)</f>
        <v/>
      </c>
      <c r="E18" s="93" t="str">
        <f>IF(Korrekturbogen!B19="","",Korrekturbogen!P19)</f>
        <v/>
      </c>
      <c r="F18" s="124" t="str">
        <f t="shared" si="0"/>
        <v/>
      </c>
      <c r="G18" s="94"/>
      <c r="H18" s="163" t="s">
        <v>40</v>
      </c>
      <c r="I18" s="163"/>
      <c r="J18" s="163"/>
      <c r="K18" s="163"/>
      <c r="L18" s="163"/>
      <c r="M18" s="163"/>
      <c r="N18" s="163"/>
      <c r="O18" s="163"/>
      <c r="P18" s="80"/>
      <c r="Q18" s="80"/>
      <c r="R18" s="80"/>
      <c r="S18" s="80"/>
      <c r="T18" s="80"/>
      <c r="U18" s="80"/>
      <c r="V18" s="80"/>
      <c r="W18" s="80"/>
      <c r="X18" s="80"/>
      <c r="Y18" s="80"/>
      <c r="Z18" s="80"/>
      <c r="AA18" s="80"/>
      <c r="AB18" s="80"/>
      <c r="AC18" s="80"/>
      <c r="AD18" s="80"/>
      <c r="AE18" s="80"/>
    </row>
    <row r="19" spans="1:31" ht="15" customHeight="1" thickBot="1" x14ac:dyDescent="0.25">
      <c r="A19" s="80"/>
      <c r="B19" s="123">
        <v>10</v>
      </c>
      <c r="C19" s="96" t="str">
        <f>IF(Korrekturbogen!B20="","",Korrekturbogen!B20)</f>
        <v/>
      </c>
      <c r="D19" s="92" t="str">
        <f>IF(Korrekturbogen!C20="","",Korrekturbogen!C20)</f>
        <v/>
      </c>
      <c r="E19" s="93" t="str">
        <f>IF(Korrekturbogen!B20="","",Korrekturbogen!P20)</f>
        <v/>
      </c>
      <c r="F19" s="124" t="str">
        <f t="shared" si="0"/>
        <v/>
      </c>
      <c r="G19" s="94"/>
      <c r="H19" s="94"/>
      <c r="I19" s="94"/>
      <c r="J19" s="94"/>
      <c r="K19" s="94"/>
      <c r="L19" s="95"/>
      <c r="M19" s="81"/>
      <c r="N19" s="80"/>
      <c r="O19" s="80"/>
      <c r="P19" s="80"/>
      <c r="Q19" s="80"/>
      <c r="R19" s="80"/>
      <c r="S19" s="80"/>
      <c r="T19" s="80"/>
      <c r="U19" s="80"/>
      <c r="V19" s="80"/>
      <c r="W19" s="80"/>
      <c r="X19" s="80"/>
      <c r="Y19" s="80"/>
      <c r="Z19" s="80"/>
      <c r="AA19" s="80"/>
      <c r="AB19" s="80"/>
      <c r="AC19" s="80"/>
      <c r="AD19" s="80"/>
      <c r="AE19" s="80"/>
    </row>
    <row r="20" spans="1:31" ht="15" customHeight="1" x14ac:dyDescent="0.2">
      <c r="A20" s="80"/>
      <c r="B20" s="123">
        <v>11</v>
      </c>
      <c r="C20" s="96" t="str">
        <f>IF(Korrekturbogen!B21="","",Korrekturbogen!B21)</f>
        <v/>
      </c>
      <c r="D20" s="92" t="str">
        <f>IF(Korrekturbogen!C21="","",Korrekturbogen!C21)</f>
        <v/>
      </c>
      <c r="E20" s="93" t="str">
        <f>IF(Korrekturbogen!B21="","",Korrekturbogen!P21)</f>
        <v/>
      </c>
      <c r="F20" s="124" t="str">
        <f t="shared" si="0"/>
        <v/>
      </c>
      <c r="G20" s="94"/>
      <c r="H20" s="106" t="s">
        <v>41</v>
      </c>
      <c r="I20" s="107">
        <v>1</v>
      </c>
      <c r="J20" s="107">
        <v>2</v>
      </c>
      <c r="K20" s="107">
        <v>3</v>
      </c>
      <c r="L20" s="108">
        <v>4</v>
      </c>
      <c r="M20" s="109"/>
      <c r="N20" s="110"/>
      <c r="O20" s="110"/>
      <c r="P20" s="80"/>
      <c r="Q20" s="80"/>
      <c r="R20" s="80"/>
      <c r="S20" s="80"/>
      <c r="T20" s="80"/>
      <c r="U20" s="80"/>
      <c r="V20" s="80"/>
      <c r="W20" s="80"/>
      <c r="X20" s="80"/>
      <c r="Y20" s="80"/>
      <c r="Z20" s="80"/>
      <c r="AA20" s="80"/>
      <c r="AB20" s="80"/>
      <c r="AC20" s="80"/>
      <c r="AD20" s="80"/>
      <c r="AE20" s="80"/>
    </row>
    <row r="21" spans="1:31" ht="15" customHeight="1" thickBot="1" x14ac:dyDescent="0.25">
      <c r="A21" s="80"/>
      <c r="B21" s="123">
        <v>12</v>
      </c>
      <c r="C21" s="96" t="str">
        <f>IF(Korrekturbogen!B22="","",Korrekturbogen!B22)</f>
        <v/>
      </c>
      <c r="D21" s="92" t="str">
        <f>IF(Korrekturbogen!C22="","",Korrekturbogen!C22)</f>
        <v/>
      </c>
      <c r="E21" s="93" t="str">
        <f>IF(Korrekturbogen!B22="","",Korrekturbogen!P22)</f>
        <v/>
      </c>
      <c r="F21" s="124" t="str">
        <f t="shared" si="0"/>
        <v/>
      </c>
      <c r="G21" s="94"/>
      <c r="H21" s="111" t="s">
        <v>39</v>
      </c>
      <c r="I21" s="112">
        <f>Korrekturbogen!L44</f>
        <v>0</v>
      </c>
      <c r="J21" s="112">
        <f>Korrekturbogen!M44</f>
        <v>0</v>
      </c>
      <c r="K21" s="112">
        <f>Korrekturbogen!N44</f>
        <v>0</v>
      </c>
      <c r="L21" s="113">
        <f>Korrekturbogen!O44</f>
        <v>0</v>
      </c>
      <c r="M21" s="114"/>
      <c r="N21" s="110"/>
      <c r="O21" s="110"/>
      <c r="P21" s="80"/>
      <c r="Q21" s="80"/>
      <c r="R21" s="80"/>
      <c r="S21" s="80"/>
      <c r="T21" s="80"/>
      <c r="U21" s="80"/>
      <c r="V21" s="80"/>
      <c r="W21" s="80"/>
      <c r="X21" s="80"/>
      <c r="Y21" s="80"/>
      <c r="Z21" s="80"/>
      <c r="AA21" s="80"/>
      <c r="AB21" s="80"/>
      <c r="AC21" s="80"/>
      <c r="AD21" s="80"/>
      <c r="AE21" s="80"/>
    </row>
    <row r="22" spans="1:31" ht="15" customHeight="1" x14ac:dyDescent="0.2">
      <c r="A22" s="80"/>
      <c r="B22" s="123">
        <v>13</v>
      </c>
      <c r="C22" s="96" t="str">
        <f>IF(Korrekturbogen!B23="","",Korrekturbogen!B23)</f>
        <v/>
      </c>
      <c r="D22" s="92" t="str">
        <f>IF(Korrekturbogen!C23="","",Korrekturbogen!C23)</f>
        <v/>
      </c>
      <c r="E22" s="93" t="str">
        <f>IF(Korrekturbogen!B23="","",Korrekturbogen!P23)</f>
        <v/>
      </c>
      <c r="F22" s="124" t="str">
        <f t="shared" si="0"/>
        <v/>
      </c>
      <c r="G22" s="94"/>
      <c r="H22" s="94"/>
      <c r="I22" s="94"/>
      <c r="J22" s="94"/>
      <c r="K22" s="94"/>
      <c r="L22" s="95"/>
      <c r="M22" s="80"/>
      <c r="N22" s="80"/>
      <c r="O22" s="80"/>
      <c r="P22" s="80"/>
      <c r="Q22" s="80"/>
      <c r="R22" s="80"/>
      <c r="S22" s="80"/>
      <c r="T22" s="80"/>
      <c r="U22" s="80"/>
      <c r="V22" s="80"/>
      <c r="W22" s="80"/>
      <c r="X22" s="80"/>
      <c r="Y22" s="80"/>
      <c r="Z22" s="80"/>
      <c r="AA22" s="80"/>
      <c r="AB22" s="80"/>
      <c r="AC22" s="80"/>
      <c r="AD22" s="80"/>
      <c r="AE22" s="80"/>
    </row>
    <row r="23" spans="1:31" ht="15" customHeight="1" x14ac:dyDescent="0.2">
      <c r="A23" s="80"/>
      <c r="B23" s="123">
        <v>14</v>
      </c>
      <c r="C23" s="96" t="str">
        <f>IF(Korrekturbogen!B24="","",Korrekturbogen!B24)</f>
        <v/>
      </c>
      <c r="D23" s="92" t="str">
        <f>IF(Korrekturbogen!C24="","",Korrekturbogen!C24)</f>
        <v/>
      </c>
      <c r="E23" s="93" t="str">
        <f>IF(Korrekturbogen!B24="","",Korrekturbogen!P24)</f>
        <v/>
      </c>
      <c r="F23" s="124" t="str">
        <f t="shared" si="0"/>
        <v/>
      </c>
      <c r="G23" s="94"/>
      <c r="H23" s="94"/>
      <c r="I23" s="94"/>
      <c r="J23" s="94"/>
      <c r="K23" s="94"/>
      <c r="L23" s="95"/>
      <c r="M23" s="80"/>
      <c r="N23" s="80"/>
      <c r="O23" s="80"/>
      <c r="P23" s="80"/>
      <c r="Q23" s="80"/>
      <c r="R23" s="80"/>
      <c r="S23" s="80"/>
      <c r="T23" s="80"/>
      <c r="U23" s="80"/>
      <c r="V23" s="80"/>
      <c r="W23" s="80"/>
      <c r="X23" s="80"/>
      <c r="Y23" s="80"/>
      <c r="Z23" s="80"/>
      <c r="AA23" s="80"/>
      <c r="AB23" s="80"/>
      <c r="AC23" s="80"/>
      <c r="AD23" s="80"/>
      <c r="AE23" s="80"/>
    </row>
    <row r="24" spans="1:31" ht="15" customHeight="1" x14ac:dyDescent="0.2">
      <c r="A24" s="80"/>
      <c r="B24" s="123">
        <v>15</v>
      </c>
      <c r="C24" s="96" t="str">
        <f>IF(Korrekturbogen!B25="","",Korrekturbogen!B25)</f>
        <v/>
      </c>
      <c r="D24" s="92" t="str">
        <f>IF(Korrekturbogen!C25="","",Korrekturbogen!C25)</f>
        <v/>
      </c>
      <c r="E24" s="93" t="str">
        <f>IF(Korrekturbogen!B25="","",Korrekturbogen!P25)</f>
        <v/>
      </c>
      <c r="F24" s="124" t="str">
        <f t="shared" si="0"/>
        <v/>
      </c>
      <c r="G24" s="94"/>
      <c r="H24" s="94"/>
      <c r="I24" s="94"/>
      <c r="J24" s="94"/>
      <c r="K24" s="94"/>
      <c r="L24" s="95"/>
      <c r="M24" s="80"/>
      <c r="N24" s="80"/>
      <c r="O24" s="80"/>
      <c r="P24" s="80"/>
      <c r="Q24" s="80"/>
      <c r="R24" s="80"/>
      <c r="S24" s="80"/>
      <c r="T24" s="80"/>
      <c r="U24" s="80"/>
      <c r="V24" s="80"/>
      <c r="W24" s="80"/>
      <c r="X24" s="80"/>
      <c r="Y24" s="80"/>
      <c r="Z24" s="80"/>
      <c r="AA24" s="80"/>
      <c r="AB24" s="80"/>
      <c r="AC24" s="80"/>
      <c r="AD24" s="80"/>
      <c r="AE24" s="80"/>
    </row>
    <row r="25" spans="1:31" ht="15" customHeight="1" x14ac:dyDescent="0.2">
      <c r="A25" s="80"/>
      <c r="B25" s="123">
        <v>16</v>
      </c>
      <c r="C25" s="96" t="str">
        <f>IF(Korrekturbogen!B26="","",Korrekturbogen!B26)</f>
        <v/>
      </c>
      <c r="D25" s="92" t="str">
        <f>IF(Korrekturbogen!C26="","",Korrekturbogen!C26)</f>
        <v/>
      </c>
      <c r="E25" s="93" t="str">
        <f>IF(Korrekturbogen!B26="","",Korrekturbogen!P26)</f>
        <v/>
      </c>
      <c r="F25" s="124" t="str">
        <f t="shared" si="0"/>
        <v/>
      </c>
      <c r="G25" s="94"/>
      <c r="H25" s="94"/>
      <c r="I25" s="94"/>
      <c r="J25" s="94"/>
      <c r="K25" s="94"/>
      <c r="L25" s="95"/>
      <c r="M25" s="80"/>
      <c r="N25" s="80"/>
      <c r="O25" s="80"/>
      <c r="P25" s="80"/>
      <c r="Q25" s="80"/>
      <c r="R25" s="80"/>
      <c r="S25" s="80"/>
      <c r="T25" s="80"/>
      <c r="U25" s="80"/>
      <c r="V25" s="80"/>
      <c r="W25" s="80"/>
      <c r="X25" s="80"/>
      <c r="Y25" s="80"/>
      <c r="Z25" s="80"/>
      <c r="AA25" s="80"/>
      <c r="AB25" s="80"/>
      <c r="AC25" s="80"/>
      <c r="AD25" s="80"/>
      <c r="AE25" s="80"/>
    </row>
    <row r="26" spans="1:31" ht="15" customHeight="1" x14ac:dyDescent="0.2">
      <c r="A26" s="80"/>
      <c r="B26" s="123">
        <v>17</v>
      </c>
      <c r="C26" s="96" t="str">
        <f>IF(Korrekturbogen!B27="","",Korrekturbogen!B27)</f>
        <v/>
      </c>
      <c r="D26" s="92" t="str">
        <f>IF(Korrekturbogen!C27="","",Korrekturbogen!C27)</f>
        <v/>
      </c>
      <c r="E26" s="93" t="str">
        <f>IF(Korrekturbogen!B27="","",Korrekturbogen!P27)</f>
        <v/>
      </c>
      <c r="F26" s="124" t="str">
        <f t="shared" si="0"/>
        <v/>
      </c>
      <c r="G26" s="94"/>
      <c r="H26" s="94"/>
      <c r="I26" s="94"/>
      <c r="J26" s="94"/>
      <c r="K26" s="94"/>
      <c r="L26" s="95"/>
      <c r="M26" s="80"/>
      <c r="N26" s="80"/>
      <c r="O26" s="80"/>
      <c r="P26" s="80"/>
      <c r="Q26" s="80"/>
      <c r="R26" s="80"/>
      <c r="S26" s="80"/>
      <c r="T26" s="80"/>
      <c r="U26" s="80"/>
      <c r="V26" s="80"/>
      <c r="W26" s="80"/>
      <c r="X26" s="80"/>
      <c r="Y26" s="80"/>
      <c r="Z26" s="80"/>
      <c r="AA26" s="80"/>
      <c r="AB26" s="80"/>
      <c r="AC26" s="80"/>
      <c r="AD26" s="80"/>
      <c r="AE26" s="80"/>
    </row>
    <row r="27" spans="1:31" ht="15" customHeight="1" x14ac:dyDescent="0.2">
      <c r="A27" s="80"/>
      <c r="B27" s="123">
        <v>18</v>
      </c>
      <c r="C27" s="96" t="str">
        <f>IF(Korrekturbogen!B28="","",Korrekturbogen!B28)</f>
        <v/>
      </c>
      <c r="D27" s="92" t="str">
        <f>IF(Korrekturbogen!C28="","",Korrekturbogen!C28)</f>
        <v/>
      </c>
      <c r="E27" s="93" t="str">
        <f>IF(Korrekturbogen!B28="","",Korrekturbogen!P28)</f>
        <v/>
      </c>
      <c r="F27" s="124" t="str">
        <f t="shared" si="0"/>
        <v/>
      </c>
      <c r="G27" s="94"/>
      <c r="H27" s="94"/>
      <c r="I27" s="94"/>
      <c r="J27" s="94"/>
      <c r="K27" s="94"/>
      <c r="L27" s="95"/>
      <c r="M27" s="80"/>
      <c r="N27" s="80"/>
      <c r="O27" s="80"/>
      <c r="P27" s="80"/>
      <c r="Q27" s="80"/>
      <c r="R27" s="80"/>
      <c r="S27" s="80"/>
      <c r="T27" s="80"/>
      <c r="U27" s="80"/>
      <c r="V27" s="80"/>
      <c r="W27" s="80"/>
      <c r="X27" s="80"/>
      <c r="Y27" s="80"/>
      <c r="Z27" s="80"/>
      <c r="AA27" s="80"/>
      <c r="AB27" s="80"/>
      <c r="AC27" s="80"/>
      <c r="AD27" s="80"/>
      <c r="AE27" s="80"/>
    </row>
    <row r="28" spans="1:31" ht="15" customHeight="1" x14ac:dyDescent="0.2">
      <c r="A28" s="80"/>
      <c r="B28" s="123">
        <v>19</v>
      </c>
      <c r="C28" s="96" t="str">
        <f>IF(Korrekturbogen!B29="","",Korrekturbogen!B29)</f>
        <v/>
      </c>
      <c r="D28" s="92" t="str">
        <f>IF(Korrekturbogen!C29="","",Korrekturbogen!C29)</f>
        <v/>
      </c>
      <c r="E28" s="93" t="str">
        <f>IF(Korrekturbogen!B29="","",Korrekturbogen!P29)</f>
        <v/>
      </c>
      <c r="F28" s="124" t="str">
        <f t="shared" si="0"/>
        <v/>
      </c>
      <c r="G28" s="94"/>
      <c r="H28" s="94"/>
      <c r="I28" s="94"/>
      <c r="J28" s="94"/>
      <c r="K28" s="94"/>
      <c r="L28" s="95"/>
      <c r="M28" s="80"/>
      <c r="N28" s="80"/>
      <c r="O28" s="80"/>
      <c r="P28" s="80"/>
      <c r="Q28" s="80"/>
      <c r="R28" s="80"/>
      <c r="S28" s="80"/>
      <c r="T28" s="80"/>
      <c r="U28" s="80"/>
      <c r="V28" s="80"/>
      <c r="W28" s="80"/>
      <c r="X28" s="80"/>
      <c r="Y28" s="80"/>
      <c r="Z28" s="80"/>
      <c r="AA28" s="80"/>
      <c r="AB28" s="80"/>
      <c r="AC28" s="80"/>
      <c r="AD28" s="80"/>
      <c r="AE28" s="80"/>
    </row>
    <row r="29" spans="1:31" ht="15" customHeight="1" x14ac:dyDescent="0.2">
      <c r="A29" s="80"/>
      <c r="B29" s="123">
        <v>20</v>
      </c>
      <c r="C29" s="96" t="str">
        <f>IF(Korrekturbogen!B30="","",Korrekturbogen!B30)</f>
        <v/>
      </c>
      <c r="D29" s="92" t="str">
        <f>IF(Korrekturbogen!C30="","",Korrekturbogen!C30)</f>
        <v/>
      </c>
      <c r="E29" s="93" t="str">
        <f>IF(Korrekturbogen!B30="","",Korrekturbogen!P30)</f>
        <v/>
      </c>
      <c r="F29" s="124" t="str">
        <f t="shared" si="0"/>
        <v/>
      </c>
      <c r="G29" s="94"/>
      <c r="H29" s="94"/>
      <c r="I29" s="94"/>
      <c r="J29" s="94"/>
      <c r="K29" s="94"/>
      <c r="L29" s="95"/>
      <c r="M29" s="80"/>
      <c r="N29" s="80"/>
      <c r="O29" s="80"/>
      <c r="P29" s="80"/>
      <c r="Q29" s="80"/>
      <c r="R29" s="80"/>
      <c r="S29" s="80"/>
      <c r="T29" s="80"/>
      <c r="U29" s="80"/>
      <c r="V29" s="80"/>
      <c r="W29" s="80"/>
      <c r="X29" s="80"/>
      <c r="Y29" s="80"/>
      <c r="Z29" s="80"/>
      <c r="AA29" s="80"/>
      <c r="AB29" s="80"/>
      <c r="AC29" s="80"/>
      <c r="AD29" s="80"/>
      <c r="AE29" s="80"/>
    </row>
    <row r="30" spans="1:31" ht="15" customHeight="1" x14ac:dyDescent="0.2">
      <c r="A30" s="80"/>
      <c r="B30" s="123">
        <v>21</v>
      </c>
      <c r="C30" s="96" t="str">
        <f>IF(Korrekturbogen!B31="","",Korrekturbogen!B31)</f>
        <v/>
      </c>
      <c r="D30" s="92" t="str">
        <f>IF(Korrekturbogen!C31="","",Korrekturbogen!C31)</f>
        <v/>
      </c>
      <c r="E30" s="93" t="str">
        <f>IF(Korrekturbogen!B31="","",Korrekturbogen!P31)</f>
        <v/>
      </c>
      <c r="F30" s="124" t="str">
        <f t="shared" si="0"/>
        <v/>
      </c>
      <c r="G30" s="94"/>
      <c r="H30" s="94"/>
      <c r="I30" s="94"/>
      <c r="J30" s="94"/>
      <c r="K30" s="94"/>
      <c r="L30" s="95"/>
      <c r="M30" s="80"/>
      <c r="N30" s="80"/>
      <c r="O30" s="80"/>
      <c r="P30" s="80"/>
      <c r="Q30" s="80"/>
      <c r="R30" s="80"/>
      <c r="S30" s="80"/>
      <c r="T30" s="80"/>
      <c r="U30" s="80"/>
      <c r="V30" s="80"/>
      <c r="W30" s="80"/>
      <c r="X30" s="80"/>
      <c r="Y30" s="80"/>
      <c r="Z30" s="80"/>
      <c r="AA30" s="80"/>
      <c r="AB30" s="80"/>
      <c r="AC30" s="80"/>
      <c r="AD30" s="80"/>
      <c r="AE30" s="80"/>
    </row>
    <row r="31" spans="1:31" ht="15" customHeight="1" x14ac:dyDescent="0.2">
      <c r="A31" s="80"/>
      <c r="B31" s="123">
        <v>22</v>
      </c>
      <c r="C31" s="96" t="str">
        <f>IF(Korrekturbogen!B32="","",Korrekturbogen!B32)</f>
        <v/>
      </c>
      <c r="D31" s="92" t="str">
        <f>IF(Korrekturbogen!C32="","",Korrekturbogen!C32)</f>
        <v/>
      </c>
      <c r="E31" s="93" t="str">
        <f>IF(Korrekturbogen!B32="","",Korrekturbogen!P32)</f>
        <v/>
      </c>
      <c r="F31" s="124" t="str">
        <f t="shared" si="0"/>
        <v/>
      </c>
      <c r="G31" s="94"/>
      <c r="H31" s="94"/>
      <c r="I31" s="94"/>
      <c r="J31" s="94"/>
      <c r="K31" s="94"/>
      <c r="L31" s="95"/>
      <c r="M31" s="80"/>
      <c r="N31" s="80"/>
      <c r="O31" s="80"/>
      <c r="P31" s="80"/>
      <c r="Q31" s="80"/>
      <c r="R31" s="80"/>
      <c r="S31" s="80"/>
      <c r="T31" s="80"/>
      <c r="U31" s="80"/>
      <c r="V31" s="80"/>
      <c r="W31" s="80"/>
      <c r="X31" s="80"/>
      <c r="Y31" s="80"/>
      <c r="Z31" s="80"/>
      <c r="AA31" s="80"/>
      <c r="AB31" s="80"/>
      <c r="AC31" s="80"/>
      <c r="AD31" s="80"/>
      <c r="AE31" s="80"/>
    </row>
    <row r="32" spans="1:31" ht="15" customHeight="1" x14ac:dyDescent="0.2">
      <c r="A32" s="80"/>
      <c r="B32" s="123">
        <v>23</v>
      </c>
      <c r="C32" s="96" t="str">
        <f>IF(Korrekturbogen!B33="","",Korrekturbogen!B33)</f>
        <v/>
      </c>
      <c r="D32" s="92" t="str">
        <f>IF(Korrekturbogen!C33="","",Korrekturbogen!C33)</f>
        <v/>
      </c>
      <c r="E32" s="93" t="str">
        <f>IF(Korrekturbogen!B33="","",Korrekturbogen!P33)</f>
        <v/>
      </c>
      <c r="F32" s="124" t="str">
        <f t="shared" si="0"/>
        <v/>
      </c>
      <c r="G32" s="94"/>
      <c r="H32" s="94"/>
      <c r="I32" s="94"/>
      <c r="J32" s="94"/>
      <c r="K32" s="94"/>
      <c r="L32" s="95"/>
      <c r="M32" s="80"/>
      <c r="N32" s="80"/>
      <c r="O32" s="80"/>
      <c r="P32" s="80"/>
      <c r="Q32" s="80"/>
      <c r="R32" s="80"/>
      <c r="S32" s="80"/>
      <c r="T32" s="80"/>
      <c r="U32" s="80"/>
      <c r="V32" s="80"/>
      <c r="W32" s="80"/>
      <c r="X32" s="80"/>
      <c r="Y32" s="80"/>
      <c r="Z32" s="80"/>
      <c r="AA32" s="80"/>
      <c r="AB32" s="80"/>
      <c r="AC32" s="80"/>
      <c r="AD32" s="80"/>
      <c r="AE32" s="80"/>
    </row>
    <row r="33" spans="1:31" ht="15" customHeight="1" x14ac:dyDescent="0.2">
      <c r="A33" s="80"/>
      <c r="B33" s="123">
        <v>24</v>
      </c>
      <c r="C33" s="96" t="str">
        <f>IF(Korrekturbogen!B34="","",Korrekturbogen!B34)</f>
        <v/>
      </c>
      <c r="D33" s="92" t="str">
        <f>IF(Korrekturbogen!C34="","",Korrekturbogen!C34)</f>
        <v/>
      </c>
      <c r="E33" s="93" t="str">
        <f>IF(Korrekturbogen!B34="","",Korrekturbogen!P34)</f>
        <v/>
      </c>
      <c r="F33" s="124" t="str">
        <f t="shared" si="0"/>
        <v/>
      </c>
      <c r="G33" s="94"/>
      <c r="H33" s="94"/>
      <c r="I33" s="94"/>
      <c r="J33" s="94"/>
      <c r="K33" s="94"/>
      <c r="L33" s="95"/>
      <c r="M33" s="80"/>
      <c r="N33" s="80"/>
      <c r="O33" s="80"/>
      <c r="P33" s="80"/>
      <c r="Q33" s="80"/>
      <c r="R33" s="80"/>
      <c r="S33" s="80"/>
      <c r="T33" s="80"/>
      <c r="U33" s="80"/>
      <c r="V33" s="80"/>
      <c r="W33" s="80"/>
      <c r="X33" s="80"/>
      <c r="Y33" s="80"/>
      <c r="Z33" s="80"/>
      <c r="AA33" s="80"/>
      <c r="AB33" s="80"/>
      <c r="AC33" s="80"/>
      <c r="AD33" s="80"/>
      <c r="AE33" s="80"/>
    </row>
    <row r="34" spans="1:31" ht="15" customHeight="1" x14ac:dyDescent="0.2">
      <c r="A34" s="80"/>
      <c r="B34" s="123">
        <v>25</v>
      </c>
      <c r="C34" s="96" t="str">
        <f>IF(Korrekturbogen!B35="","",Korrekturbogen!B35)</f>
        <v/>
      </c>
      <c r="D34" s="92" t="str">
        <f>IF(Korrekturbogen!C35="","",Korrekturbogen!C35)</f>
        <v/>
      </c>
      <c r="E34" s="93" t="str">
        <f>IF(Korrekturbogen!B35="","",Korrekturbogen!P35)</f>
        <v/>
      </c>
      <c r="F34" s="124" t="str">
        <f t="shared" si="0"/>
        <v/>
      </c>
      <c r="G34" s="94"/>
      <c r="H34" s="94"/>
      <c r="I34" s="94"/>
      <c r="J34" s="94"/>
      <c r="K34" s="94"/>
      <c r="L34" s="95"/>
      <c r="M34" s="80"/>
      <c r="N34" s="80"/>
      <c r="O34" s="80"/>
      <c r="P34" s="80"/>
      <c r="Q34" s="80"/>
      <c r="R34" s="80"/>
      <c r="S34" s="80"/>
      <c r="T34" s="80"/>
      <c r="U34" s="80"/>
      <c r="V34" s="80"/>
      <c r="W34" s="80"/>
      <c r="X34" s="80"/>
      <c r="Y34" s="80"/>
      <c r="Z34" s="80"/>
      <c r="AA34" s="80"/>
      <c r="AB34" s="80"/>
      <c r="AC34" s="80"/>
      <c r="AD34" s="80"/>
      <c r="AE34" s="80"/>
    </row>
    <row r="35" spans="1:31" ht="15" customHeight="1" x14ac:dyDescent="0.2">
      <c r="A35" s="80"/>
      <c r="B35" s="123">
        <v>26</v>
      </c>
      <c r="C35" s="96" t="str">
        <f>IF(Korrekturbogen!B36="","",Korrekturbogen!B36)</f>
        <v/>
      </c>
      <c r="D35" s="92" t="str">
        <f>IF(Korrekturbogen!C36="","",Korrekturbogen!C36)</f>
        <v/>
      </c>
      <c r="E35" s="93" t="str">
        <f>IF(Korrekturbogen!B36="","",Korrekturbogen!P36)</f>
        <v/>
      </c>
      <c r="F35" s="124" t="str">
        <f t="shared" si="0"/>
        <v/>
      </c>
      <c r="G35" s="94"/>
      <c r="H35" s="94"/>
      <c r="I35" s="94"/>
      <c r="J35" s="94"/>
      <c r="K35" s="94"/>
      <c r="L35" s="95"/>
      <c r="M35" s="80"/>
      <c r="N35" s="80"/>
      <c r="O35" s="80"/>
      <c r="P35" s="80"/>
      <c r="Q35" s="80"/>
      <c r="R35" s="80"/>
      <c r="S35" s="80"/>
      <c r="T35" s="80"/>
      <c r="U35" s="80"/>
      <c r="V35" s="80"/>
      <c r="W35" s="80"/>
      <c r="X35" s="80"/>
      <c r="Y35" s="80"/>
      <c r="Z35" s="80"/>
      <c r="AA35" s="80"/>
      <c r="AB35" s="80"/>
      <c r="AC35" s="80"/>
      <c r="AD35" s="80"/>
      <c r="AE35" s="80"/>
    </row>
    <row r="36" spans="1:31" ht="15" customHeight="1" x14ac:dyDescent="0.2">
      <c r="A36" s="80"/>
      <c r="B36" s="123">
        <v>27</v>
      </c>
      <c r="C36" s="96" t="str">
        <f>IF(Korrekturbogen!B37="","",Korrekturbogen!B37)</f>
        <v/>
      </c>
      <c r="D36" s="92" t="str">
        <f>IF(Korrekturbogen!C37="","",Korrekturbogen!C37)</f>
        <v/>
      </c>
      <c r="E36" s="93" t="str">
        <f>IF(Korrekturbogen!B37="","",Korrekturbogen!P37)</f>
        <v/>
      </c>
      <c r="F36" s="124" t="str">
        <f t="shared" si="0"/>
        <v/>
      </c>
      <c r="G36" s="94"/>
      <c r="H36" s="94"/>
      <c r="I36" s="94"/>
      <c r="J36" s="94"/>
      <c r="K36" s="94"/>
      <c r="L36" s="95"/>
      <c r="M36" s="80"/>
      <c r="N36" s="80"/>
      <c r="O36" s="80"/>
      <c r="P36" s="80"/>
      <c r="Q36" s="80"/>
      <c r="R36" s="80"/>
      <c r="S36" s="80"/>
      <c r="T36" s="80"/>
      <c r="U36" s="80"/>
      <c r="V36" s="80"/>
      <c r="W36" s="80"/>
      <c r="X36" s="80"/>
      <c r="Y36" s="80"/>
      <c r="Z36" s="80"/>
      <c r="AA36" s="80"/>
      <c r="AB36" s="80"/>
      <c r="AC36" s="80"/>
      <c r="AD36" s="80"/>
      <c r="AE36" s="80"/>
    </row>
    <row r="37" spans="1:31" ht="15" customHeight="1" x14ac:dyDescent="0.2">
      <c r="A37" s="80"/>
      <c r="B37" s="123">
        <v>28</v>
      </c>
      <c r="C37" s="96" t="str">
        <f>IF(Korrekturbogen!B38="","",Korrekturbogen!B38)</f>
        <v/>
      </c>
      <c r="D37" s="92" t="str">
        <f>IF(Korrekturbogen!C38="","",Korrekturbogen!C38)</f>
        <v/>
      </c>
      <c r="E37" s="93" t="str">
        <f>IF(Korrekturbogen!B38="","",Korrekturbogen!P38)</f>
        <v/>
      </c>
      <c r="F37" s="124" t="str">
        <f t="shared" si="0"/>
        <v/>
      </c>
      <c r="G37" s="94"/>
      <c r="H37" s="94"/>
      <c r="I37" s="94"/>
      <c r="J37" s="94"/>
      <c r="K37" s="94"/>
      <c r="L37" s="95"/>
      <c r="M37" s="80"/>
      <c r="N37" s="80"/>
      <c r="O37" s="80"/>
      <c r="P37" s="80"/>
      <c r="Q37" s="80"/>
      <c r="R37" s="80"/>
      <c r="S37" s="80"/>
      <c r="T37" s="80"/>
      <c r="U37" s="80"/>
      <c r="V37" s="80"/>
      <c r="W37" s="80"/>
      <c r="X37" s="80"/>
      <c r="Y37" s="80"/>
      <c r="Z37" s="80"/>
      <c r="AA37" s="80"/>
      <c r="AB37" s="80"/>
      <c r="AC37" s="80"/>
      <c r="AD37" s="80"/>
      <c r="AE37" s="80"/>
    </row>
    <row r="38" spans="1:31" ht="15" customHeight="1" x14ac:dyDescent="0.2">
      <c r="A38" s="80"/>
      <c r="B38" s="123">
        <v>29</v>
      </c>
      <c r="C38" s="96" t="str">
        <f>IF(Korrekturbogen!B39="","",Korrekturbogen!B39)</f>
        <v/>
      </c>
      <c r="D38" s="92" t="str">
        <f>IF(Korrekturbogen!C39="","",Korrekturbogen!C39)</f>
        <v/>
      </c>
      <c r="E38" s="93" t="str">
        <f>IF(Korrekturbogen!B39="","",Korrekturbogen!P39)</f>
        <v/>
      </c>
      <c r="F38" s="124" t="str">
        <f t="shared" si="0"/>
        <v/>
      </c>
      <c r="G38" s="94"/>
      <c r="H38" s="94"/>
      <c r="I38" s="94"/>
      <c r="J38" s="94"/>
      <c r="K38" s="94"/>
      <c r="L38" s="95"/>
      <c r="M38" s="80"/>
      <c r="N38" s="80"/>
      <c r="O38" s="80"/>
      <c r="P38" s="80"/>
      <c r="Q38" s="80"/>
      <c r="R38" s="80"/>
      <c r="S38" s="80"/>
      <c r="T38" s="80"/>
      <c r="U38" s="80"/>
      <c r="V38" s="80"/>
      <c r="W38" s="80"/>
      <c r="X38" s="80"/>
      <c r="Y38" s="80"/>
      <c r="Z38" s="80"/>
      <c r="AA38" s="80"/>
      <c r="AB38" s="80"/>
      <c r="AC38" s="80"/>
      <c r="AD38" s="80"/>
      <c r="AE38" s="80"/>
    </row>
    <row r="39" spans="1:31" ht="15" customHeight="1" x14ac:dyDescent="0.2">
      <c r="A39" s="80"/>
      <c r="B39" s="123">
        <v>30</v>
      </c>
      <c r="C39" s="96" t="str">
        <f>IF(Korrekturbogen!B40="","",Korrekturbogen!B40)</f>
        <v/>
      </c>
      <c r="D39" s="92" t="str">
        <f>IF(Korrekturbogen!C40="","",Korrekturbogen!C40)</f>
        <v/>
      </c>
      <c r="E39" s="93" t="str">
        <f>IF(Korrekturbogen!B40="","",Korrekturbogen!P40)</f>
        <v/>
      </c>
      <c r="F39" s="124" t="str">
        <f t="shared" si="0"/>
        <v/>
      </c>
      <c r="G39" s="94"/>
      <c r="H39" s="94"/>
      <c r="I39" s="94"/>
      <c r="J39" s="94"/>
      <c r="K39" s="94"/>
      <c r="L39" s="95"/>
      <c r="M39" s="80"/>
      <c r="N39" s="80"/>
      <c r="O39" s="80"/>
      <c r="P39" s="80"/>
      <c r="Q39" s="80"/>
      <c r="R39" s="80"/>
      <c r="S39" s="80"/>
      <c r="T39" s="80"/>
      <c r="U39" s="80"/>
      <c r="V39" s="80"/>
      <c r="W39" s="80"/>
      <c r="X39" s="80"/>
      <c r="Y39" s="80"/>
      <c r="Z39" s="80"/>
      <c r="AA39" s="80"/>
      <c r="AB39" s="80"/>
      <c r="AC39" s="80"/>
      <c r="AD39" s="80"/>
      <c r="AE39" s="80"/>
    </row>
    <row r="40" spans="1:31" ht="15" customHeight="1" x14ac:dyDescent="0.2">
      <c r="A40" s="80"/>
      <c r="B40" s="123">
        <v>31</v>
      </c>
      <c r="C40" s="96" t="str">
        <f>IF(Korrekturbogen!B41="","",Korrekturbogen!B41)</f>
        <v/>
      </c>
      <c r="D40" s="92" t="str">
        <f>IF(Korrekturbogen!C41="","",Korrekturbogen!C41)</f>
        <v/>
      </c>
      <c r="E40" s="93" t="str">
        <f>IF(Korrekturbogen!B41="","",Korrekturbogen!P41)</f>
        <v/>
      </c>
      <c r="F40" s="124" t="str">
        <f t="shared" si="0"/>
        <v/>
      </c>
      <c r="G40" s="94"/>
      <c r="H40" s="94"/>
      <c r="I40" s="94"/>
      <c r="J40" s="94"/>
      <c r="K40" s="94"/>
      <c r="L40" s="95"/>
      <c r="M40" s="80"/>
      <c r="N40" s="80"/>
      <c r="O40" s="80"/>
      <c r="P40" s="80"/>
      <c r="Q40" s="80"/>
      <c r="R40" s="80"/>
      <c r="S40" s="80"/>
      <c r="T40" s="80"/>
      <c r="U40" s="80"/>
      <c r="V40" s="80"/>
      <c r="W40" s="80"/>
      <c r="X40" s="80"/>
      <c r="Y40" s="80"/>
      <c r="Z40" s="80"/>
      <c r="AA40" s="80"/>
      <c r="AB40" s="80"/>
      <c r="AC40" s="80"/>
      <c r="AD40" s="80"/>
      <c r="AE40" s="80"/>
    </row>
    <row r="41" spans="1:31" ht="15" customHeight="1" x14ac:dyDescent="0.2">
      <c r="A41" s="80"/>
      <c r="B41" s="123">
        <v>32</v>
      </c>
      <c r="C41" s="96" t="str">
        <f>IF(Korrekturbogen!B42="","",Korrekturbogen!B42)</f>
        <v/>
      </c>
      <c r="D41" s="92" t="str">
        <f>IF(Korrekturbogen!C42="","",Korrekturbogen!C42)</f>
        <v/>
      </c>
      <c r="E41" s="93" t="str">
        <f>IF(Korrekturbogen!B42="","",Korrekturbogen!P42)</f>
        <v/>
      </c>
      <c r="F41" s="124" t="str">
        <f t="shared" si="0"/>
        <v/>
      </c>
      <c r="G41" s="94"/>
      <c r="H41" s="94"/>
      <c r="I41" s="94"/>
      <c r="J41" s="94"/>
      <c r="K41" s="94"/>
      <c r="L41" s="95"/>
      <c r="M41" s="81"/>
      <c r="N41" s="80"/>
      <c r="O41" s="80"/>
      <c r="P41" s="80"/>
      <c r="Q41" s="80"/>
      <c r="R41" s="80"/>
      <c r="S41" s="80"/>
      <c r="T41" s="80"/>
      <c r="U41" s="80"/>
      <c r="V41" s="80"/>
      <c r="W41" s="80"/>
      <c r="X41" s="80"/>
      <c r="Y41" s="80"/>
      <c r="Z41" s="80"/>
      <c r="AA41" s="80"/>
      <c r="AB41" s="80"/>
      <c r="AC41" s="80"/>
      <c r="AD41" s="80"/>
      <c r="AE41" s="80"/>
    </row>
    <row r="42" spans="1:31" ht="15" customHeight="1" thickBot="1" x14ac:dyDescent="0.25">
      <c r="A42" s="80"/>
      <c r="B42" s="136">
        <v>33</v>
      </c>
      <c r="C42" s="137" t="str">
        <f>IF(Korrekturbogen!B43="","",Korrekturbogen!B43)</f>
        <v/>
      </c>
      <c r="D42" s="138" t="str">
        <f>IF(Korrekturbogen!C43="","",Korrekturbogen!C43)</f>
        <v/>
      </c>
      <c r="E42" s="139" t="str">
        <f>IF(Korrekturbogen!B43="","",Korrekturbogen!P43)</f>
        <v/>
      </c>
      <c r="F42" s="140" t="str">
        <f t="shared" si="0"/>
        <v/>
      </c>
      <c r="G42" s="94"/>
      <c r="H42" s="94"/>
      <c r="I42" s="94"/>
      <c r="J42" s="94"/>
      <c r="K42" s="94"/>
      <c r="L42" s="95"/>
      <c r="M42" s="81"/>
      <c r="N42" s="80"/>
      <c r="O42" s="80"/>
      <c r="P42" s="80"/>
      <c r="Q42" s="80"/>
      <c r="R42" s="80"/>
      <c r="S42" s="80"/>
      <c r="T42" s="80"/>
      <c r="U42" s="80"/>
      <c r="V42" s="80"/>
      <c r="W42" s="80"/>
      <c r="X42" s="80"/>
      <c r="Y42" s="80"/>
      <c r="Z42" s="80"/>
      <c r="AA42" s="80"/>
      <c r="AB42" s="80"/>
      <c r="AC42" s="80"/>
      <c r="AD42" s="80"/>
      <c r="AE42" s="80"/>
    </row>
    <row r="43" spans="1:31" ht="15" customHeight="1" thickBot="1" x14ac:dyDescent="0.25">
      <c r="A43" s="81"/>
      <c r="B43" s="129"/>
      <c r="C43" s="130" t="s">
        <v>42</v>
      </c>
      <c r="D43" s="130"/>
      <c r="E43" s="141" t="str">
        <f>IF(Korrekturbogen!L45=0,"",SUM(E10:E42)/Korrekturbogen!P5)</f>
        <v/>
      </c>
      <c r="F43" s="131" t="str">
        <f>IF(Korrekturbogen!M45=0,"",SUM(F10:F42)/Korrekturbogen!P5)</f>
        <v/>
      </c>
      <c r="G43" s="94"/>
      <c r="H43" s="94"/>
      <c r="I43" s="94"/>
      <c r="J43" s="94"/>
      <c r="K43" s="94"/>
      <c r="L43" s="95"/>
      <c r="M43" s="81"/>
      <c r="N43" s="80"/>
      <c r="O43" s="80"/>
      <c r="P43" s="80"/>
      <c r="Q43" s="80"/>
      <c r="R43" s="80"/>
      <c r="S43" s="80"/>
      <c r="T43" s="80"/>
      <c r="U43" s="80"/>
      <c r="V43" s="80"/>
      <c r="W43" s="80"/>
      <c r="X43" s="80"/>
      <c r="Y43" s="80"/>
      <c r="Z43" s="80"/>
      <c r="AA43" s="80"/>
      <c r="AB43" s="80"/>
      <c r="AC43" s="80"/>
      <c r="AD43" s="80"/>
      <c r="AE43" s="80"/>
    </row>
    <row r="100" spans="3:4" x14ac:dyDescent="0.2">
      <c r="C100" s="115" t="s">
        <v>43</v>
      </c>
      <c r="D100" s="116" t="s">
        <v>36</v>
      </c>
    </row>
    <row r="101" spans="3:4" x14ac:dyDescent="0.2">
      <c r="C101" s="117">
        <v>0</v>
      </c>
      <c r="D101" s="118">
        <v>6</v>
      </c>
    </row>
    <row r="102" spans="3:4" x14ac:dyDescent="0.2">
      <c r="C102" s="119">
        <v>9.5</v>
      </c>
      <c r="D102" s="120">
        <v>5</v>
      </c>
    </row>
    <row r="103" spans="3:4" x14ac:dyDescent="0.2">
      <c r="C103" s="119">
        <v>18.5</v>
      </c>
      <c r="D103" s="120">
        <v>4</v>
      </c>
    </row>
    <row r="104" spans="3:4" x14ac:dyDescent="0.2">
      <c r="C104" s="119">
        <v>25.5</v>
      </c>
      <c r="D104" s="120">
        <v>3</v>
      </c>
    </row>
    <row r="105" spans="3:4" x14ac:dyDescent="0.2">
      <c r="C105" s="119">
        <v>32.5</v>
      </c>
      <c r="D105" s="120">
        <v>2</v>
      </c>
    </row>
    <row r="106" spans="3:4" x14ac:dyDescent="0.2">
      <c r="C106" s="121">
        <v>39.5</v>
      </c>
      <c r="D106" s="122">
        <v>1</v>
      </c>
    </row>
  </sheetData>
  <sheetProtection sheet="1" objects="1" scenarios="1" selectLockedCells="1"/>
  <mergeCells count="6">
    <mergeCell ref="E8:F8"/>
    <mergeCell ref="H18:O18"/>
    <mergeCell ref="D4:F4"/>
    <mergeCell ref="D5:F5"/>
    <mergeCell ref="D6:F6"/>
    <mergeCell ref="H6:J6"/>
  </mergeCells>
  <phoneticPr fontId="0" type="noConversion"/>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Hinweise</vt:lpstr>
      <vt:lpstr>Korrekturbogen</vt:lpstr>
      <vt:lpstr>Noten</vt:lpstr>
      <vt:lpstr>Hinweise!Druckbereich</vt:lpstr>
      <vt:lpstr>Noten!Druckbereich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hw</dc:creator>
  <cp:lastModifiedBy>hw</cp:lastModifiedBy>
  <dcterms:created xsi:type="dcterms:W3CDTF">2022-09-13T18:45:25Z</dcterms:created>
  <dcterms:modified xsi:type="dcterms:W3CDTF">2026-01-10T21:46:05Z</dcterms:modified>
</cp:coreProperties>
</file>